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0540" activeTab="1"/>
  </bookViews>
  <sheets>
    <sheet name="OPĆI DIO" sheetId="1" r:id="rId1"/>
    <sheet name="plan 2020-2022" sheetId="2" r:id="rId2"/>
    <sheet name="PLAN PRIHODA" sheetId="3" r:id="rId3"/>
  </sheets>
  <definedNames>
    <definedName name="_xlnm.Print_Area" localSheetId="0">'OPĆI DIO'!$A$2:$H$26</definedName>
    <definedName name="_xlnm.Print_Area" localSheetId="2">'PLAN PRIHODA'!$A$1:$H$44</definedName>
    <definedName name="_xlnm.Print_Titles" localSheetId="1">'plan 2020-2022'!$3:$4</definedName>
    <definedName name="_xlnm.Print_Titles" localSheetId="2">'PLAN PRIHODA'!$1:$1</definedName>
  </definedNames>
  <calcPr fullCalcOnLoad="1"/>
</workbook>
</file>

<file path=xl/sharedStrings.xml><?xml version="1.0" encoding="utf-8"?>
<sst xmlns="http://schemas.openxmlformats.org/spreadsheetml/2006/main" count="340" uniqueCount="178">
  <si>
    <t xml:space="preserve">Korisnik proračuna: OŠ DR. JURE TURIĆA </t>
  </si>
  <si>
    <t>(proračunski/izvanproračunski)</t>
  </si>
  <si>
    <t>Razdjel</t>
  </si>
  <si>
    <t>Glava</t>
  </si>
  <si>
    <t>Proračun-ski korisnik</t>
  </si>
  <si>
    <t>Račun 
rashoda/
izdatka</t>
  </si>
  <si>
    <t>Naziv računa</t>
  </si>
  <si>
    <t>Državni proračun MZOŠ</t>
  </si>
  <si>
    <t xml:space="preserve">Lokalni proračun </t>
  </si>
  <si>
    <t>Vlastiti prihodi (najam postora)</t>
  </si>
  <si>
    <t>Prihodi za posebne namjene</t>
  </si>
  <si>
    <t>Pomoći</t>
  </si>
  <si>
    <t>Donacije</t>
  </si>
  <si>
    <t>Prihodi od prodaje ili zamjene nefin. imovine i naknade s naslova osig.</t>
  </si>
  <si>
    <t>Namjenski primici</t>
  </si>
  <si>
    <t>PROCJENA
2017.</t>
  </si>
  <si>
    <t>003</t>
  </si>
  <si>
    <t>03</t>
  </si>
  <si>
    <t>01</t>
  </si>
  <si>
    <t>DECENTRALIZIRANE FUNKCIJE</t>
  </si>
  <si>
    <t>Rashodi poslovanja</t>
  </si>
  <si>
    <t>P050101 Zakonske osnove u osnovnom školstvu</t>
  </si>
  <si>
    <t>Materijalni rashodi</t>
  </si>
  <si>
    <t>P050101A100001 Materijalni rashodi po zakonskom standardu</t>
  </si>
  <si>
    <t>Naknade troškova zaposlenima</t>
  </si>
  <si>
    <t>Službena putovanja</t>
  </si>
  <si>
    <t>Stručno usavršavanje zaposlenika</t>
  </si>
  <si>
    <t>Rashodi za materijal i energiju</t>
  </si>
  <si>
    <t>Uredski materijal i ostali materijalni rashodi</t>
  </si>
  <si>
    <t>Energija</t>
  </si>
  <si>
    <t xml:space="preserve">Materijal i dijelovi za tekuće i investicijsko održavanje </t>
  </si>
  <si>
    <t>Sitni inventar i auto gume</t>
  </si>
  <si>
    <t>Službena, radna i zaštitna odjeća i obuća</t>
  </si>
  <si>
    <t>Rashodi za usluge</t>
  </si>
  <si>
    <t xml:space="preserve">Usluge telefona, pošte i prijevoza </t>
  </si>
  <si>
    <t>Usluge tekućeg i investicijskog održavanja</t>
  </si>
  <si>
    <t>Usluge promidžbe i informiranja</t>
  </si>
  <si>
    <t>Komunalne usluge</t>
  </si>
  <si>
    <t>Najamnine za opremu</t>
  </si>
  <si>
    <t>Zdravstvene usluge</t>
  </si>
  <si>
    <t>Intelektualne i osobne usluge</t>
  </si>
  <si>
    <t>Računalne usluge</t>
  </si>
  <si>
    <t xml:space="preserve">Ostale usluge </t>
  </si>
  <si>
    <t xml:space="preserve">Ostali nespomenuti rashodi poslovanja </t>
  </si>
  <si>
    <t>Premije osiguranja</t>
  </si>
  <si>
    <t>Reprezentacija</t>
  </si>
  <si>
    <t>Članarine i norme</t>
  </si>
  <si>
    <t>Financijski rashodi</t>
  </si>
  <si>
    <t>Ostali financijski rashodi</t>
  </si>
  <si>
    <t>Bankarske usluge i usluge platnog prometa</t>
  </si>
  <si>
    <t xml:space="preserve">Naknade građanima i kuć. na temelju osig. i dr. naknade </t>
  </si>
  <si>
    <t>Ostale naknade građanima i kućanstvima iz proručuna</t>
  </si>
  <si>
    <t xml:space="preserve">Naknade građanima i kućanstvima u naravi </t>
  </si>
  <si>
    <t>P05 0101K100001 Opremanje škole po zakonskom standardu</t>
  </si>
  <si>
    <t xml:space="preserve">Rashodi za nabavu nefinancijske imovine </t>
  </si>
  <si>
    <t>Rashodi za nabavu proizvedene dugotrajne imovine</t>
  </si>
  <si>
    <t>Postrojenja i oprema</t>
  </si>
  <si>
    <t>Uredska oprema i namještaj</t>
  </si>
  <si>
    <t>P050101K100002 Dodatna ulaganja na objektima OŠ po zakonskom standardu</t>
  </si>
  <si>
    <t xml:space="preserve">Rashodi za dodatna ulaganja na nefinancijskoj imovini </t>
  </si>
  <si>
    <t xml:space="preserve">Dodatna ulaganja na građevinskim objektima </t>
  </si>
  <si>
    <t>P05</t>
  </si>
  <si>
    <t>0102A100002</t>
  </si>
  <si>
    <t>PRODUŽENI BORAVAK</t>
  </si>
  <si>
    <t>Rashodi za zaposlene</t>
  </si>
  <si>
    <t>Plaće (Bruto)</t>
  </si>
  <si>
    <t>Plaće za redovan rad</t>
  </si>
  <si>
    <t>Plaće za zaposlene</t>
  </si>
  <si>
    <t>Ostalirashodi za zaposlene</t>
  </si>
  <si>
    <t>Ostali rashodi za zaposlene</t>
  </si>
  <si>
    <t>Doprinosi na plaće</t>
  </si>
  <si>
    <t>Doprinosi za obvezno zdravstveno osiguranje</t>
  </si>
  <si>
    <t>Materijal i sirovine</t>
  </si>
  <si>
    <t>ŠKOLSKA KUHINJA</t>
  </si>
  <si>
    <t>Materijal i dijelovi za tekuće i investicijsko održavanje</t>
  </si>
  <si>
    <t>Zakupnine i najamnine</t>
  </si>
  <si>
    <t>Zdravstvene i veterinarske usluge</t>
  </si>
  <si>
    <t>GLAZBENA ŠKOLA</t>
  </si>
  <si>
    <t xml:space="preserve">Naknade troškova osobama izvan rasnog odnosa </t>
  </si>
  <si>
    <t>Sportska i glazbena oprema</t>
  </si>
  <si>
    <t>0102T100001</t>
  </si>
  <si>
    <t>Škola u pridodi i školske ekskurzije</t>
  </si>
  <si>
    <t xml:space="preserve">sufinanciranje roditelji, </t>
  </si>
  <si>
    <t>0102T100003</t>
  </si>
  <si>
    <t>Vannastavne aktivnosti (folklor, glezbeno scenska skupina)</t>
  </si>
  <si>
    <t>0102A100007</t>
  </si>
  <si>
    <t>0102T100002</t>
  </si>
  <si>
    <t>Eko škola</t>
  </si>
  <si>
    <t>Participacija za Eko školu</t>
  </si>
  <si>
    <t>OSTALI IZVORI</t>
  </si>
  <si>
    <t>redovna djelatnost</t>
  </si>
  <si>
    <t>Materijal i dijelovi za tekuće i investicijsko</t>
  </si>
  <si>
    <t>Usluge telefona, pošte i prijevoza</t>
  </si>
  <si>
    <t>Ostale usluge</t>
  </si>
  <si>
    <t>Ostali nespomenuti rashodi poslovanja</t>
  </si>
  <si>
    <t>Proračun koji nije nadležan</t>
  </si>
  <si>
    <t>Rashodi za nabavu nefinancijske imovine</t>
  </si>
  <si>
    <t>Oprema za održavanje i zaštitu</t>
  </si>
  <si>
    <t>Ostali nespomenuti rashodi poslovanja - donacija turističkih agencija i osiguravajućeg društva</t>
  </si>
  <si>
    <t>Županijsko stručno vijeće(Prihod Agencije za odgoj i obrazovanje)</t>
  </si>
  <si>
    <t>Ostali nespomenuti rashodi poslovanja (Prihod sa osnova šteta)</t>
  </si>
  <si>
    <t>Ostali nespomenuti rashodi poslovanja (Prihod sa kamate)</t>
  </si>
  <si>
    <t xml:space="preserve">Stručno ospsobljavanje bez zasnivanja radnog odnosa </t>
  </si>
  <si>
    <t>DRŽAVNI PRORAČUN</t>
  </si>
  <si>
    <t>Naknade za prijevoz na posao i s posla</t>
  </si>
  <si>
    <t xml:space="preserve">     Ravnatelj</t>
  </si>
  <si>
    <t>Predsjednica Školskog odbora</t>
  </si>
  <si>
    <t xml:space="preserve"> Ivica Radošević</t>
  </si>
  <si>
    <t>Antonija Rosandić</t>
  </si>
  <si>
    <t>Dodatna ulaganja na građevinskim objektima</t>
  </si>
  <si>
    <t>Ostale naknade za zaposlene</t>
  </si>
  <si>
    <t xml:space="preserve">sufinanciranje roditelji zap. </t>
  </si>
  <si>
    <t xml:space="preserve">EU PROJEKT </t>
  </si>
  <si>
    <r>
      <t>sufinanciranje roditelji, prehrana i  ostali troš.</t>
    </r>
    <r>
      <rPr>
        <b/>
        <sz val="11"/>
        <rFont val="Arial"/>
        <family val="2"/>
      </rPr>
      <t xml:space="preserve"> </t>
    </r>
  </si>
  <si>
    <t>Ostali nespomenuti rashodi poslovanja (osiguranje učenika)</t>
  </si>
  <si>
    <t>EU PROJEKT POMOĆNICI U NASTAVI</t>
  </si>
  <si>
    <t>EU RPROJEKT</t>
  </si>
  <si>
    <t>Ostale nakande zaposlenicima - osposobljavanje za rad na sig. Način</t>
  </si>
  <si>
    <t>Naknade za prijevoz</t>
  </si>
  <si>
    <t>Procje-na 2021.</t>
  </si>
  <si>
    <t>U Gospiću, ___________________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</si>
  <si>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</si>
  <si>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</si>
  <si>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</si>
  <si>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</si>
  <si>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</si>
  <si>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</si>
  <si>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</si>
  <si>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</si>
  <si>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</si>
  <si>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</si>
  <si>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</si>
  <si>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</si>
  <si>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</si>
  <si>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</si>
  <si>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</si>
  <si>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PRIHODA I PRIMITAKA</t>
  </si>
  <si>
    <t>u kunama</t>
  </si>
  <si>
    <t>Izvor prihoda i primitaka</t>
  </si>
  <si>
    <t>Opći prihodi i primici</t>
  </si>
  <si>
    <t>Vlastiti prihodi</t>
  </si>
  <si>
    <t xml:space="preserve">Donacije </t>
  </si>
  <si>
    <t>Prihodi od prodaje  nefinancijske imovine i nadoknade šteta s osnova osiguranja</t>
  </si>
  <si>
    <t>Ukupno (po izvorima)</t>
  </si>
  <si>
    <t>2020.</t>
  </si>
  <si>
    <t>2021.</t>
  </si>
  <si>
    <t>PLAN 
2020.</t>
  </si>
  <si>
    <t>Procje-na 2022.</t>
  </si>
  <si>
    <t xml:space="preserve">Vlastiti prihodi </t>
  </si>
  <si>
    <t>Sredstva grada</t>
  </si>
  <si>
    <r>
      <t>sufinanciranje roditelji</t>
    </r>
    <r>
      <rPr>
        <b/>
        <sz val="11"/>
        <rFont val="Arial"/>
        <family val="2"/>
      </rPr>
      <t xml:space="preserve"> </t>
    </r>
  </si>
  <si>
    <t>Procjena 2022.</t>
  </si>
  <si>
    <t xml:space="preserve">Računala i računalna oprema </t>
  </si>
  <si>
    <t>Uredski namještaj</t>
  </si>
  <si>
    <t>Oprema za grijanje, ventilaciju i hlađenje</t>
  </si>
  <si>
    <t xml:space="preserve">sufinanciranje roditelji </t>
  </si>
  <si>
    <t>Naknade za prijevoz, za rad na terenu i odvojeni život</t>
  </si>
  <si>
    <t xml:space="preserve">Šema voće </t>
  </si>
  <si>
    <t xml:space="preserve">Naknade troškova osobama izvan radnog odnosa </t>
  </si>
  <si>
    <t>Učenička zadruga</t>
  </si>
  <si>
    <t>3+4</t>
  </si>
  <si>
    <t>PRIJEDLOG FINANCIJSKOG PLANA (proračunski korisnik) 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</si>
  <si>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</si>
  <si>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</si>
  <si>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</si>
  <si>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Oznaka                           rač. iz                                      računskog                                         plana</t>
  </si>
  <si>
    <t>Ukupno prihodi i primici za 2020.</t>
  </si>
  <si>
    <t>Ukupno prihodi i primici za 2021.</t>
  </si>
  <si>
    <t>2022.</t>
  </si>
  <si>
    <t>Ukupno prihodi i primici za 2022.</t>
  </si>
  <si>
    <t>Pomoći proračunskim korisnicima iz proračuna koji im nije nadležan</t>
  </si>
  <si>
    <t>Naknade građanima i kućanstvima</t>
  </si>
  <si>
    <t>Naknade građanima i kućanstvima u naravi</t>
  </si>
  <si>
    <t>Financijski plan - Plan rashoda i izdataka</t>
  </si>
  <si>
    <t>Fiinancijski plan  za 2020. godinu i projekcije za 2021. i 2022. godinu usvojen na sjednici Školskog odbora dana ___________________</t>
  </si>
  <si>
    <t>Klasa:400-02/19-01/</t>
  </si>
  <si>
    <t>Urbroj: 2125-19-01-19-</t>
  </si>
  <si>
    <t>27.12..2019.</t>
  </si>
</sst>
</file>

<file path=xl/styles.xml><?xml version="1.0" encoding="utf-8"?>
<styleSheet xmlns="http://schemas.openxmlformats.org/spreadsheetml/2006/main">
  <numFmts count="18">
    <numFmt numFmtId="5" formatCode="#,##0\ &quot;HRK&quot;;\-#,##0\ &quot;HRK&quot;"/>
    <numFmt numFmtId="6" formatCode="#,##0\ &quot;HRK&quot;;[Red]\-#,##0\ &quot;HRK&quot;"/>
    <numFmt numFmtId="7" formatCode="#,##0.00\ &quot;HRK&quot;;\-#,##0.00\ &quot;HRK&quot;"/>
    <numFmt numFmtId="8" formatCode="#,##0.00\ &quot;HRK&quot;;[Red]\-#,##0.00\ &quot;HRK&quot;"/>
    <numFmt numFmtId="42" formatCode="_-* #,##0\ &quot;HRK&quot;_-;\-* #,##0\ &quot;HRK&quot;_-;_-* &quot;-&quot;\ &quot;HRK&quot;_-;_-@_-"/>
    <numFmt numFmtId="41" formatCode="_-* #,##0\ _H_R_K_-;\-* #,##0\ _H_R_K_-;_-* &quot;-&quot;\ _H_R_K_-;_-@_-"/>
    <numFmt numFmtId="44" formatCode="_-* #,##0.00\ &quot;HRK&quot;_-;\-* #,##0.00\ &quot;HRK&quot;_-;_-* &quot;-&quot;??\ &quot;HRK&quot;_-;_-@_-"/>
    <numFmt numFmtId="43" formatCode="_-* #,##0.00\ _H_R_K_-;\-* #,##0.00\ _H_R_K_-;_-* &quot;-&quot;??\ _H_R_K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u val="single"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Calibri"/>
      <family val="2"/>
    </font>
    <font>
      <sz val="10"/>
      <color indexed="8"/>
      <name val="MS Sans Serif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color indexed="8"/>
      <name val="Calibri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23"/>
      <name val="Arial"/>
      <family val="2"/>
    </font>
    <font>
      <sz val="11"/>
      <color indexed="22"/>
      <name val="Arial"/>
      <family val="2"/>
    </font>
    <font>
      <b/>
      <sz val="11"/>
      <color indexed="22"/>
      <name val="Arial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0" tint="-0.4999699890613556"/>
      <name val="Arial"/>
      <family val="2"/>
    </font>
    <font>
      <sz val="11"/>
      <color theme="0" tint="-0.1499900072813034"/>
      <name val="Arial"/>
      <family val="2"/>
    </font>
    <font>
      <b/>
      <sz val="11"/>
      <color theme="0" tint="-0.1499900072813034"/>
      <name val="Arial"/>
      <family val="2"/>
    </font>
    <font>
      <b/>
      <sz val="11"/>
      <color rgb="FFFF0000"/>
      <name val="Arial"/>
      <family val="2"/>
    </font>
    <font>
      <b/>
      <sz val="11"/>
      <color rgb="FF000000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0.0999699980020523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/>
    </border>
    <border>
      <left style="thin"/>
      <right style="thin"/>
      <top style="thin"/>
      <bottom/>
    </border>
    <border>
      <left/>
      <right style="hair"/>
      <top/>
      <bottom style="hair"/>
    </border>
    <border>
      <left/>
      <right style="thin"/>
      <top/>
      <bottom/>
    </border>
    <border>
      <left/>
      <right style="hair"/>
      <top style="hair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/>
      <top style="thin"/>
      <bottom/>
    </border>
    <border>
      <left style="hair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3" fontId="2" fillId="0" borderId="10" xfId="0" applyNumberFormat="1" applyFont="1" applyBorder="1" applyAlignment="1" quotePrefix="1">
      <alignment horizontal="left"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wrapText="1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 quotePrefix="1">
      <alignment horizontal="center" vertical="center" wrapText="1"/>
    </xf>
    <xf numFmtId="49" fontId="2" fillId="33" borderId="0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vertical="center"/>
    </xf>
    <xf numFmtId="3" fontId="3" fillId="33" borderId="14" xfId="0" applyNumberFormat="1" applyFont="1" applyFill="1" applyBorder="1" applyAlignment="1">
      <alignment vertical="center"/>
    </xf>
    <xf numFmtId="3" fontId="2" fillId="33" borderId="14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3" fillId="33" borderId="15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/>
    </xf>
    <xf numFmtId="3" fontId="2" fillId="34" borderId="14" xfId="0" applyNumberFormat="1" applyFont="1" applyFill="1" applyBorder="1" applyAlignment="1">
      <alignment vertical="center"/>
    </xf>
    <xf numFmtId="3" fontId="3" fillId="34" borderId="14" xfId="0" applyNumberFormat="1" applyFont="1" applyFill="1" applyBorder="1" applyAlignment="1">
      <alignment vertical="center"/>
    </xf>
    <xf numFmtId="3" fontId="2" fillId="34" borderId="14" xfId="0" applyNumberFormat="1" applyFont="1" applyFill="1" applyBorder="1" applyAlignment="1">
      <alignment/>
    </xf>
    <xf numFmtId="0" fontId="2" fillId="0" borderId="14" xfId="0" applyNumberFormat="1" applyFont="1" applyBorder="1" applyAlignment="1">
      <alignment horizontal="left" vertical="center" wrapText="1"/>
    </xf>
    <xf numFmtId="3" fontId="3" fillId="0" borderId="14" xfId="0" applyNumberFormat="1" applyFont="1" applyBorder="1" applyAlignment="1">
      <alignment/>
    </xf>
    <xf numFmtId="0" fontId="3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wrapText="1"/>
    </xf>
    <xf numFmtId="0" fontId="3" fillId="0" borderId="14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6" fillId="0" borderId="14" xfId="60" applyFont="1" applyFill="1" applyBorder="1" applyAlignment="1">
      <alignment horizontal="left" wrapText="1"/>
      <protection/>
    </xf>
    <xf numFmtId="3" fontId="3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vertical="center" wrapText="1"/>
    </xf>
    <xf numFmtId="3" fontId="2" fillId="33" borderId="18" xfId="0" applyNumberFormat="1" applyFont="1" applyFill="1" applyBorder="1" applyAlignment="1">
      <alignment/>
    </xf>
    <xf numFmtId="0" fontId="68" fillId="0" borderId="14" xfId="0" applyFont="1" applyBorder="1" applyAlignment="1">
      <alignment horizontal="left" wrapText="1"/>
    </xf>
    <xf numFmtId="0" fontId="68" fillId="0" borderId="14" xfId="0" applyFont="1" applyBorder="1" applyAlignment="1">
      <alignment wrapText="1"/>
    </xf>
    <xf numFmtId="4" fontId="68" fillId="0" borderId="14" xfId="0" applyNumberFormat="1" applyFont="1" applyBorder="1" applyAlignment="1">
      <alignment wrapText="1"/>
    </xf>
    <xf numFmtId="0" fontId="69" fillId="0" borderId="14" xfId="0" applyFont="1" applyBorder="1" applyAlignment="1">
      <alignment horizontal="left" wrapText="1"/>
    </xf>
    <xf numFmtId="0" fontId="69" fillId="0" borderId="14" xfId="0" applyFont="1" applyBorder="1" applyAlignment="1">
      <alignment wrapText="1"/>
    </xf>
    <xf numFmtId="4" fontId="69" fillId="0" borderId="14" xfId="0" applyNumberFormat="1" applyFont="1" applyBorder="1" applyAlignment="1">
      <alignment wrapText="1"/>
    </xf>
    <xf numFmtId="0" fontId="3" fillId="0" borderId="14" xfId="0" applyNumberFormat="1" applyFont="1" applyBorder="1" applyAlignment="1">
      <alignment horizontal="left" vertical="center" wrapText="1"/>
    </xf>
    <xf numFmtId="3" fontId="3" fillId="33" borderId="15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7" fillId="0" borderId="14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/>
    </xf>
    <xf numFmtId="0" fontId="3" fillId="0" borderId="19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vertical="center" wrapText="1"/>
    </xf>
    <xf numFmtId="3" fontId="2" fillId="33" borderId="20" xfId="0" applyNumberFormat="1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3" fontId="2" fillId="33" borderId="22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0" fontId="70" fillId="33" borderId="14" xfId="0" applyNumberFormat="1" applyFont="1" applyFill="1" applyBorder="1" applyAlignment="1">
      <alignment horizontal="center"/>
    </xf>
    <xf numFmtId="0" fontId="70" fillId="33" borderId="14" xfId="0" applyNumberFormat="1" applyFont="1" applyFill="1" applyBorder="1" applyAlignment="1">
      <alignment/>
    </xf>
    <xf numFmtId="3" fontId="70" fillId="33" borderId="14" xfId="0" applyNumberFormat="1" applyFont="1" applyFill="1" applyBorder="1" applyAlignment="1">
      <alignment/>
    </xf>
    <xf numFmtId="0" fontId="71" fillId="35" borderId="14" xfId="0" applyNumberFormat="1" applyFont="1" applyFill="1" applyBorder="1" applyAlignment="1">
      <alignment horizontal="center" vertical="center"/>
    </xf>
    <xf numFmtId="0" fontId="2" fillId="35" borderId="14" xfId="0" applyNumberFormat="1" applyFont="1" applyFill="1" applyBorder="1" applyAlignment="1">
      <alignment vertical="center" wrapText="1"/>
    </xf>
    <xf numFmtId="3" fontId="72" fillId="35" borderId="14" xfId="0" applyNumberFormat="1" applyFont="1" applyFill="1" applyBorder="1" applyAlignment="1">
      <alignment vertical="center"/>
    </xf>
    <xf numFmtId="3" fontId="71" fillId="0" borderId="0" xfId="0" applyNumberFormat="1" applyFont="1" applyAlignment="1">
      <alignment/>
    </xf>
    <xf numFmtId="0" fontId="3" fillId="34" borderId="14" xfId="0" applyNumberFormat="1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vertical="center"/>
    </xf>
    <xf numFmtId="3" fontId="68" fillId="0" borderId="14" xfId="0" applyNumberFormat="1" applyFont="1" applyBorder="1" applyAlignment="1">
      <alignment wrapTex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3" fontId="2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3" fontId="9" fillId="33" borderId="0" xfId="0" applyNumberFormat="1" applyFont="1" applyFill="1" applyBorder="1" applyAlignment="1">
      <alignment vertical="center" wrapText="1"/>
    </xf>
    <xf numFmtId="4" fontId="10" fillId="0" borderId="14" xfId="0" applyNumberFormat="1" applyFont="1" applyBorder="1" applyAlignment="1">
      <alignment wrapText="1"/>
    </xf>
    <xf numFmtId="3" fontId="73" fillId="0" borderId="14" xfId="0" applyNumberFormat="1" applyFont="1" applyBorder="1" applyAlignment="1">
      <alignment vertical="center"/>
    </xf>
    <xf numFmtId="0" fontId="18" fillId="33" borderId="14" xfId="0" applyNumberFormat="1" applyFont="1" applyFill="1" applyBorder="1" applyAlignment="1">
      <alignment horizontal="center" vertical="center"/>
    </xf>
    <xf numFmtId="0" fontId="18" fillId="33" borderId="14" xfId="0" applyNumberFormat="1" applyFont="1" applyFill="1" applyBorder="1" applyAlignment="1">
      <alignment vertical="center"/>
    </xf>
    <xf numFmtId="3" fontId="18" fillId="33" borderId="14" xfId="0" applyNumberFormat="1" applyFont="1" applyFill="1" applyBorder="1" applyAlignment="1">
      <alignment vertical="center"/>
    </xf>
    <xf numFmtId="3" fontId="19" fillId="33" borderId="14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4" fontId="74" fillId="0" borderId="14" xfId="0" applyNumberFormat="1" applyFont="1" applyBorder="1" applyAlignment="1">
      <alignment wrapText="1"/>
    </xf>
    <xf numFmtId="3" fontId="26" fillId="33" borderId="0" xfId="0" applyNumberFormat="1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3" fontId="69" fillId="0" borderId="14" xfId="0" applyNumberFormat="1" applyFont="1" applyBorder="1" applyAlignment="1">
      <alignment wrapText="1"/>
    </xf>
    <xf numFmtId="0" fontId="5" fillId="0" borderId="0" xfId="55" applyFont="1">
      <alignment/>
      <protection/>
    </xf>
    <xf numFmtId="0" fontId="5" fillId="0" borderId="0" xfId="55" applyFont="1" applyAlignment="1">
      <alignment vertical="center" wrapText="1"/>
      <protection/>
    </xf>
    <xf numFmtId="0" fontId="14" fillId="0" borderId="0" xfId="55" applyFont="1">
      <alignment/>
      <protection/>
    </xf>
    <xf numFmtId="0" fontId="13" fillId="0" borderId="0" xfId="55" applyFont="1" applyAlignment="1">
      <alignment horizontal="left" wrapText="1"/>
      <protection/>
    </xf>
    <xf numFmtId="0" fontId="15" fillId="0" borderId="0" xfId="55" applyFont="1" applyAlignment="1">
      <alignment wrapText="1"/>
      <protection/>
    </xf>
    <xf numFmtId="0" fontId="16" fillId="0" borderId="12" xfId="55" applyFont="1" applyBorder="1" applyAlignment="1" quotePrefix="1">
      <alignment horizontal="left" wrapText="1"/>
      <protection/>
    </xf>
    <xf numFmtId="0" fontId="16" fillId="0" borderId="13" xfId="55" applyFont="1" applyBorder="1" applyAlignment="1" quotePrefix="1">
      <alignment horizontal="left" wrapText="1"/>
      <protection/>
    </xf>
    <xf numFmtId="0" fontId="16" fillId="0" borderId="13" xfId="55" applyFont="1" applyBorder="1" applyAlignment="1" quotePrefix="1">
      <alignment horizontal="center" wrapText="1"/>
      <protection/>
    </xf>
    <xf numFmtId="0" fontId="16" fillId="0" borderId="13" xfId="55" applyFont="1" applyBorder="1" applyAlignment="1" quotePrefix="1">
      <alignment horizontal="left"/>
      <protection/>
    </xf>
    <xf numFmtId="0" fontId="17" fillId="0" borderId="14" xfId="55" applyFont="1" applyBorder="1" applyAlignment="1">
      <alignment horizontal="center" wrapText="1"/>
      <protection/>
    </xf>
    <xf numFmtId="0" fontId="17" fillId="0" borderId="14" xfId="55" applyFont="1" applyBorder="1" applyAlignment="1">
      <alignment horizontal="center" vertical="center" wrapText="1"/>
      <protection/>
    </xf>
    <xf numFmtId="0" fontId="17" fillId="0" borderId="23" xfId="55" applyFont="1" applyBorder="1" applyAlignment="1">
      <alignment horizontal="center" vertical="center" wrapText="1"/>
      <protection/>
    </xf>
    <xf numFmtId="3" fontId="16" fillId="2" borderId="14" xfId="55" applyNumberFormat="1" applyFont="1" applyFill="1" applyBorder="1" applyAlignment="1">
      <alignment horizontal="right"/>
      <protection/>
    </xf>
    <xf numFmtId="0" fontId="17" fillId="0" borderId="0" xfId="55" applyFont="1" applyAlignment="1">
      <alignment horizontal="center" vertical="center" wrapText="1"/>
      <protection/>
    </xf>
    <xf numFmtId="3" fontId="16" fillId="0" borderId="14" xfId="55" applyNumberFormat="1" applyFont="1" applyBorder="1" applyAlignment="1">
      <alignment horizontal="right"/>
      <protection/>
    </xf>
    <xf numFmtId="0" fontId="18" fillId="2" borderId="12" xfId="55" applyFont="1" applyFill="1" applyBorder="1" applyAlignment="1">
      <alignment horizontal="left"/>
      <protection/>
    </xf>
    <xf numFmtId="0" fontId="0" fillId="2" borderId="13" xfId="55" applyFont="1" applyFill="1" applyBorder="1">
      <alignment/>
      <protection/>
    </xf>
    <xf numFmtId="3" fontId="5" fillId="0" borderId="0" xfId="55" applyNumberFormat="1" applyFont="1">
      <alignment/>
      <protection/>
    </xf>
    <xf numFmtId="3" fontId="16" fillId="2" borderId="14" xfId="55" applyNumberFormat="1" applyFont="1" applyFill="1" applyBorder="1" applyAlignment="1">
      <alignment horizontal="right" wrapText="1"/>
      <protection/>
    </xf>
    <xf numFmtId="3" fontId="16" fillId="35" borderId="12" xfId="55" applyNumberFormat="1" applyFont="1" applyFill="1" applyBorder="1" applyAlignment="1" quotePrefix="1">
      <alignment horizontal="right"/>
      <protection/>
    </xf>
    <xf numFmtId="3" fontId="16" fillId="35" borderId="14" xfId="55" applyNumberFormat="1" applyFont="1" applyFill="1" applyBorder="1" applyAlignment="1">
      <alignment horizontal="right" wrapText="1"/>
      <protection/>
    </xf>
    <xf numFmtId="3" fontId="16" fillId="2" borderId="12" xfId="55" applyNumberFormat="1" applyFont="1" applyFill="1" applyBorder="1" applyAlignment="1" quotePrefix="1">
      <alignment horizontal="right"/>
      <protection/>
    </xf>
    <xf numFmtId="0" fontId="15" fillId="0" borderId="0" xfId="55" applyFont="1">
      <alignment/>
      <protection/>
    </xf>
    <xf numFmtId="3" fontId="15" fillId="0" borderId="0" xfId="55" applyNumberFormat="1" applyFont="1">
      <alignment/>
      <protection/>
    </xf>
    <xf numFmtId="0" fontId="75" fillId="0" borderId="0" xfId="55" applyFont="1">
      <alignment/>
      <protection/>
    </xf>
    <xf numFmtId="0" fontId="13" fillId="0" borderId="0" xfId="55" applyFont="1" applyAlignment="1" quotePrefix="1">
      <alignment horizontal="left" wrapText="1"/>
      <protection/>
    </xf>
    <xf numFmtId="0" fontId="5" fillId="0" borderId="0" xfId="55" applyFont="1" applyAlignment="1">
      <alignment horizontal="center"/>
      <protection/>
    </xf>
    <xf numFmtId="0" fontId="76" fillId="0" borderId="0" xfId="55" applyFont="1">
      <alignment/>
      <protection/>
    </xf>
    <xf numFmtId="0" fontId="5" fillId="0" borderId="0" xfId="55" applyFont="1" applyAlignment="1">
      <alignment horizontal="right"/>
      <protection/>
    </xf>
    <xf numFmtId="3" fontId="17" fillId="0" borderId="0" xfId="55" applyNumberFormat="1" applyFont="1">
      <alignment/>
      <protection/>
    </xf>
    <xf numFmtId="1" fontId="0" fillId="0" borderId="0" xfId="55" applyNumberFormat="1" applyFont="1" applyAlignment="1">
      <alignment wrapText="1"/>
      <protection/>
    </xf>
    <xf numFmtId="0" fontId="0" fillId="0" borderId="0" xfId="55" applyFont="1">
      <alignment/>
      <protection/>
    </xf>
    <xf numFmtId="0" fontId="0" fillId="0" borderId="0" xfId="55" applyFont="1" applyAlignment="1">
      <alignment horizontal="right"/>
      <protection/>
    </xf>
    <xf numFmtId="1" fontId="8" fillId="36" borderId="24" xfId="55" applyNumberFormat="1" applyFont="1" applyFill="1" applyBorder="1" applyAlignment="1">
      <alignment horizontal="right" vertical="top" wrapText="1"/>
      <protection/>
    </xf>
    <xf numFmtId="1" fontId="8" fillId="36" borderId="25" xfId="55" applyNumberFormat="1" applyFont="1" applyFill="1" applyBorder="1" applyAlignment="1">
      <alignment horizontal="left" wrapText="1"/>
      <protection/>
    </xf>
    <xf numFmtId="0" fontId="8" fillId="0" borderId="26" xfId="55" applyFont="1" applyBorder="1" applyAlignment="1">
      <alignment horizontal="center" vertical="center" wrapText="1"/>
      <protection/>
    </xf>
    <xf numFmtId="0" fontId="8" fillId="0" borderId="27" xfId="55" applyFont="1" applyBorder="1" applyAlignment="1">
      <alignment horizontal="center" vertical="center" wrapText="1"/>
      <protection/>
    </xf>
    <xf numFmtId="0" fontId="8" fillId="0" borderId="28" xfId="55" applyFont="1" applyBorder="1" applyAlignment="1">
      <alignment horizontal="center" vertical="center" wrapText="1"/>
      <protection/>
    </xf>
    <xf numFmtId="1" fontId="0" fillId="0" borderId="29" xfId="55" applyNumberFormat="1" applyFont="1" applyBorder="1" applyAlignment="1">
      <alignment horizontal="left" wrapText="1"/>
      <protection/>
    </xf>
    <xf numFmtId="3" fontId="0" fillId="0" borderId="30" xfId="55" applyNumberFormat="1" applyFont="1" applyBorder="1" applyAlignment="1">
      <alignment horizontal="center" vertical="center" wrapText="1"/>
      <protection/>
    </xf>
    <xf numFmtId="3" fontId="0" fillId="0" borderId="31" xfId="55" applyNumberFormat="1" applyFont="1" applyBorder="1">
      <alignment/>
      <protection/>
    </xf>
    <xf numFmtId="3" fontId="0" fillId="0" borderId="31" xfId="55" applyNumberFormat="1" applyFont="1" applyBorder="1" applyAlignment="1">
      <alignment horizontal="center" wrapText="1"/>
      <protection/>
    </xf>
    <xf numFmtId="3" fontId="0" fillId="0" borderId="31" xfId="55" applyNumberFormat="1" applyFont="1" applyBorder="1" applyAlignment="1">
      <alignment horizontal="center" vertical="center" wrapText="1"/>
      <protection/>
    </xf>
    <xf numFmtId="3" fontId="0" fillId="0" borderId="32" xfId="55" applyNumberFormat="1" applyFont="1" applyBorder="1" applyAlignment="1">
      <alignment horizontal="center" vertical="center" wrapText="1"/>
      <protection/>
    </xf>
    <xf numFmtId="3" fontId="0" fillId="0" borderId="33" xfId="55" applyNumberFormat="1" applyFont="1" applyBorder="1" applyAlignment="1">
      <alignment horizontal="center" vertical="center" wrapText="1"/>
      <protection/>
    </xf>
    <xf numFmtId="1" fontId="0" fillId="0" borderId="34" xfId="55" applyNumberFormat="1" applyFont="1" applyBorder="1" applyAlignment="1">
      <alignment horizontal="left" wrapText="1"/>
      <protection/>
    </xf>
    <xf numFmtId="3" fontId="0" fillId="0" borderId="35" xfId="55" applyNumberFormat="1" applyFont="1" applyBorder="1">
      <alignment/>
      <protection/>
    </xf>
    <xf numFmtId="3" fontId="0" fillId="0" borderId="36" xfId="55" applyNumberFormat="1" applyFont="1" applyBorder="1">
      <alignment/>
      <protection/>
    </xf>
    <xf numFmtId="3" fontId="0" fillId="0" borderId="37" xfId="55" applyNumberFormat="1" applyFont="1" applyBorder="1">
      <alignment/>
      <protection/>
    </xf>
    <xf numFmtId="3" fontId="0" fillId="0" borderId="38" xfId="55" applyNumberFormat="1" applyFont="1" applyBorder="1">
      <alignment/>
      <protection/>
    </xf>
    <xf numFmtId="1" fontId="0" fillId="0" borderId="39" xfId="55" applyNumberFormat="1" applyFont="1" applyBorder="1" applyAlignment="1">
      <alignment horizontal="left" wrapText="1"/>
      <protection/>
    </xf>
    <xf numFmtId="3" fontId="0" fillId="0" borderId="40" xfId="55" applyNumberFormat="1" applyFont="1" applyBorder="1">
      <alignment/>
      <protection/>
    </xf>
    <xf numFmtId="3" fontId="0" fillId="0" borderId="41" xfId="55" applyNumberFormat="1" applyFont="1" applyBorder="1">
      <alignment/>
      <protection/>
    </xf>
    <xf numFmtId="3" fontId="0" fillId="0" borderId="42" xfId="55" applyNumberFormat="1" applyFont="1" applyBorder="1">
      <alignment/>
      <protection/>
    </xf>
    <xf numFmtId="3" fontId="0" fillId="0" borderId="43" xfId="55" applyNumberFormat="1" applyFont="1" applyBorder="1">
      <alignment/>
      <protection/>
    </xf>
    <xf numFmtId="1" fontId="0" fillId="0" borderId="44" xfId="55" applyNumberFormat="1" applyFont="1" applyBorder="1" applyAlignment="1">
      <alignment wrapText="1"/>
      <protection/>
    </xf>
    <xf numFmtId="3" fontId="0" fillId="0" borderId="45" xfId="55" applyNumberFormat="1" applyFont="1" applyBorder="1">
      <alignment/>
      <protection/>
    </xf>
    <xf numFmtId="3" fontId="0" fillId="0" borderId="46" xfId="55" applyNumberFormat="1" applyFont="1" applyBorder="1">
      <alignment/>
      <protection/>
    </xf>
    <xf numFmtId="3" fontId="0" fillId="0" borderId="47" xfId="55" applyNumberFormat="1" applyFont="1" applyBorder="1">
      <alignment/>
      <protection/>
    </xf>
    <xf numFmtId="3" fontId="0" fillId="0" borderId="48" xfId="55" applyNumberFormat="1" applyFont="1" applyBorder="1">
      <alignment/>
      <protection/>
    </xf>
    <xf numFmtId="1" fontId="8" fillId="0" borderId="49" xfId="55" applyNumberFormat="1" applyFont="1" applyBorder="1" applyAlignment="1">
      <alignment wrapText="1"/>
      <protection/>
    </xf>
    <xf numFmtId="3" fontId="8" fillId="0" borderId="26" xfId="55" applyNumberFormat="1" applyFont="1" applyBorder="1">
      <alignment/>
      <protection/>
    </xf>
    <xf numFmtId="3" fontId="8" fillId="0" borderId="27" xfId="55" applyNumberFormat="1" applyFont="1" applyBorder="1">
      <alignment/>
      <protection/>
    </xf>
    <xf numFmtId="3" fontId="8" fillId="0" borderId="28" xfId="55" applyNumberFormat="1" applyFont="1" applyBorder="1">
      <alignment/>
      <protection/>
    </xf>
    <xf numFmtId="0" fontId="5" fillId="0" borderId="0" xfId="55" applyFont="1" applyAlignment="1">
      <alignment horizontal="center" vertical="center" wrapText="1"/>
      <protection/>
    </xf>
    <xf numFmtId="0" fontId="5" fillId="0" borderId="0" xfId="55" applyFont="1" applyAlignment="1">
      <alignment horizontal="left" vertical="center" wrapText="1"/>
      <protection/>
    </xf>
    <xf numFmtId="1" fontId="8" fillId="0" borderId="24" xfId="55" applyNumberFormat="1" applyFont="1" applyBorder="1" applyAlignment="1">
      <alignment horizontal="right" vertical="top" wrapText="1"/>
      <protection/>
    </xf>
    <xf numFmtId="1" fontId="8" fillId="0" borderId="25" xfId="55" applyNumberFormat="1" applyFont="1" applyBorder="1" applyAlignment="1">
      <alignment horizontal="left" wrapText="1"/>
      <protection/>
    </xf>
    <xf numFmtId="0" fontId="5" fillId="0" borderId="0" xfId="55" applyFont="1" applyAlignment="1">
      <alignment vertical="center"/>
      <protection/>
    </xf>
    <xf numFmtId="0" fontId="21" fillId="0" borderId="0" xfId="55" applyFont="1" applyAlignment="1">
      <alignment horizontal="center" vertical="center"/>
      <protection/>
    </xf>
    <xf numFmtId="0" fontId="21" fillId="0" borderId="0" xfId="55" applyFont="1" applyAlignment="1">
      <alignment vertical="center"/>
      <protection/>
    </xf>
    <xf numFmtId="0" fontId="17" fillId="0" borderId="0" xfId="55" applyFont="1" applyAlignment="1">
      <alignment vertical="center"/>
      <protection/>
    </xf>
    <xf numFmtId="0" fontId="22" fillId="0" borderId="0" xfId="55" applyFont="1" applyAlignment="1">
      <alignment vertical="center"/>
      <protection/>
    </xf>
    <xf numFmtId="0" fontId="23" fillId="0" borderId="0" xfId="55" applyFont="1" applyAlignment="1">
      <alignment horizontal="center" vertical="center"/>
      <protection/>
    </xf>
    <xf numFmtId="0" fontId="23" fillId="0" borderId="0" xfId="55" applyFont="1" applyAlignment="1" quotePrefix="1">
      <alignment horizontal="left" vertical="center"/>
      <protection/>
    </xf>
    <xf numFmtId="0" fontId="21" fillId="0" borderId="0" xfId="55" applyFont="1" applyAlignment="1" quotePrefix="1">
      <alignment horizontal="center" vertical="center"/>
      <protection/>
    </xf>
    <xf numFmtId="0" fontId="21" fillId="0" borderId="0" xfId="55" applyFont="1" applyAlignment="1" quotePrefix="1">
      <alignment horizontal="left" vertical="center"/>
      <protection/>
    </xf>
    <xf numFmtId="0" fontId="23" fillId="0" borderId="0" xfId="55" applyFont="1" applyAlignment="1" quotePrefix="1">
      <alignment horizontal="center" vertical="center"/>
      <protection/>
    </xf>
    <xf numFmtId="0" fontId="23" fillId="0" borderId="0" xfId="55" applyFont="1" applyAlignment="1">
      <alignment vertical="center"/>
      <protection/>
    </xf>
    <xf numFmtId="0" fontId="22" fillId="0" borderId="0" xfId="55" applyFont="1" applyAlignment="1" quotePrefix="1">
      <alignment horizontal="left" vertical="center" wrapText="1"/>
      <protection/>
    </xf>
    <xf numFmtId="0" fontId="23" fillId="0" borderId="0" xfId="55" applyFont="1" applyAlignment="1" quotePrefix="1">
      <alignment horizontal="left" vertical="center" wrapText="1"/>
      <protection/>
    </xf>
    <xf numFmtId="0" fontId="22" fillId="0" borderId="0" xfId="55" applyFont="1" applyAlignment="1" quotePrefix="1">
      <alignment horizontal="left" vertical="center"/>
      <protection/>
    </xf>
    <xf numFmtId="0" fontId="22" fillId="0" borderId="0" xfId="55" applyFont="1" applyAlignment="1">
      <alignment horizontal="left" vertical="center"/>
      <protection/>
    </xf>
    <xf numFmtId="0" fontId="22" fillId="0" borderId="0" xfId="55" applyFont="1" applyAlignment="1">
      <alignment horizontal="center" vertical="center"/>
      <protection/>
    </xf>
    <xf numFmtId="0" fontId="24" fillId="0" borderId="0" xfId="55" applyFont="1" applyAlignment="1">
      <alignment horizontal="center" vertical="center"/>
      <protection/>
    </xf>
    <xf numFmtId="0" fontId="25" fillId="0" borderId="0" xfId="55" applyFont="1" applyAlignment="1" quotePrefix="1">
      <alignment horizontal="center" vertical="center"/>
      <protection/>
    </xf>
    <xf numFmtId="3" fontId="25" fillId="0" borderId="0" xfId="55" applyNumberFormat="1" applyFont="1">
      <alignment/>
      <protection/>
    </xf>
    <xf numFmtId="0" fontId="22" fillId="0" borderId="13" xfId="55" applyFont="1" applyBorder="1" applyAlignment="1" quotePrefix="1">
      <alignment horizontal="left" vertical="center" wrapText="1"/>
      <protection/>
    </xf>
    <xf numFmtId="0" fontId="22" fillId="0" borderId="13" xfId="55" applyFont="1" applyBorder="1" applyAlignment="1" quotePrefix="1">
      <alignment horizontal="center" vertical="center" wrapText="1"/>
      <protection/>
    </xf>
    <xf numFmtId="0" fontId="17" fillId="0" borderId="13" xfId="55" applyFont="1" applyBorder="1" applyAlignment="1" quotePrefix="1">
      <alignment horizontal="left" vertical="center"/>
      <protection/>
    </xf>
    <xf numFmtId="0" fontId="5" fillId="0" borderId="0" xfId="55" applyFont="1" applyAlignment="1" quotePrefix="1">
      <alignment horizontal="center" vertical="center"/>
      <protection/>
    </xf>
    <xf numFmtId="3" fontId="5" fillId="0" borderId="0" xfId="55" applyNumberFormat="1" applyFont="1" applyAlignment="1" quotePrefix="1">
      <alignment horizontal="left"/>
      <protection/>
    </xf>
    <xf numFmtId="3" fontId="17" fillId="0" borderId="0" xfId="55" applyNumberFormat="1" applyFont="1" applyAlignment="1" quotePrefix="1">
      <alignment horizontal="left"/>
      <protection/>
    </xf>
    <xf numFmtId="3" fontId="17" fillId="0" borderId="0" xfId="55" applyNumberFormat="1" applyFont="1" applyAlignment="1" quotePrefix="1">
      <alignment horizontal="left" wrapText="1"/>
      <protection/>
    </xf>
    <xf numFmtId="0" fontId="16" fillId="0" borderId="0" xfId="55" applyFont="1" applyAlignment="1" quotePrefix="1">
      <alignment horizontal="left" vertical="center"/>
      <protection/>
    </xf>
    <xf numFmtId="3" fontId="5" fillId="0" borderId="0" xfId="55" applyNumberFormat="1" applyFont="1" applyAlignment="1">
      <alignment horizontal="left"/>
      <protection/>
    </xf>
    <xf numFmtId="0" fontId="16" fillId="0" borderId="0" xfId="55" applyFont="1" applyAlignment="1">
      <alignment vertical="center"/>
      <protection/>
    </xf>
    <xf numFmtId="0" fontId="17" fillId="0" borderId="0" xfId="55" applyFont="1" applyAlignment="1">
      <alignment horizontal="center" vertical="center"/>
      <protection/>
    </xf>
    <xf numFmtId="0" fontId="17" fillId="0" borderId="0" xfId="55" applyFont="1">
      <alignment/>
      <protection/>
    </xf>
    <xf numFmtId="0" fontId="5" fillId="0" borderId="0" xfId="55" applyFont="1" applyAlignment="1">
      <alignment horizontal="center" vertical="center"/>
      <protection/>
    </xf>
    <xf numFmtId="0" fontId="17" fillId="0" borderId="0" xfId="55" applyFont="1" applyAlignment="1" quotePrefix="1">
      <alignment horizontal="left"/>
      <protection/>
    </xf>
    <xf numFmtId="0" fontId="2" fillId="37" borderId="14" xfId="0" applyNumberFormat="1" applyFont="1" applyFill="1" applyBorder="1" applyAlignment="1">
      <alignment horizontal="center" vertical="center"/>
    </xf>
    <xf numFmtId="0" fontId="2" fillId="37" borderId="14" xfId="0" applyNumberFormat="1" applyFont="1" applyFill="1" applyBorder="1" applyAlignment="1">
      <alignment vertical="center" wrapText="1"/>
    </xf>
    <xf numFmtId="3" fontId="2" fillId="37" borderId="14" xfId="0" applyNumberFormat="1" applyFont="1" applyFill="1" applyBorder="1" applyAlignment="1">
      <alignment vertical="center"/>
    </xf>
    <xf numFmtId="3" fontId="3" fillId="37" borderId="14" xfId="0" applyNumberFormat="1" applyFont="1" applyFill="1" applyBorder="1" applyAlignment="1">
      <alignment vertical="center"/>
    </xf>
    <xf numFmtId="3" fontId="2" fillId="37" borderId="14" xfId="0" applyNumberFormat="1" applyFont="1" applyFill="1" applyBorder="1" applyAlignment="1">
      <alignment horizontal="center" vertical="center" wrapText="1"/>
    </xf>
    <xf numFmtId="0" fontId="2" fillId="37" borderId="14" xfId="0" applyNumberFormat="1" applyFont="1" applyFill="1" applyBorder="1" applyAlignment="1">
      <alignment horizontal="center" vertical="center" wrapText="1"/>
    </xf>
    <xf numFmtId="3" fontId="2" fillId="37" borderId="14" xfId="0" applyNumberFormat="1" applyFont="1" applyFill="1" applyBorder="1" applyAlignment="1" quotePrefix="1">
      <alignment horizontal="center" vertical="center" wrapText="1"/>
    </xf>
    <xf numFmtId="1" fontId="8" fillId="36" borderId="50" xfId="55" applyNumberFormat="1" applyFont="1" applyFill="1" applyBorder="1" applyAlignment="1">
      <alignment horizontal="left" wrapText="1"/>
      <protection/>
    </xf>
    <xf numFmtId="0" fontId="8" fillId="0" borderId="51" xfId="55" applyFont="1" applyBorder="1" applyAlignment="1">
      <alignment horizontal="center" vertical="center" wrapText="1"/>
      <protection/>
    </xf>
    <xf numFmtId="0" fontId="8" fillId="0" borderId="52" xfId="55" applyFont="1" applyBorder="1" applyAlignment="1">
      <alignment horizontal="center" vertical="center" wrapText="1"/>
      <protection/>
    </xf>
    <xf numFmtId="0" fontId="8" fillId="0" borderId="53" xfId="55" applyFont="1" applyBorder="1" applyAlignment="1">
      <alignment horizontal="center" vertical="center" wrapText="1"/>
      <protection/>
    </xf>
    <xf numFmtId="0" fontId="8" fillId="0" borderId="54" xfId="55" applyFont="1" applyBorder="1" applyAlignment="1">
      <alignment horizontal="center" vertical="center" wrapText="1"/>
      <protection/>
    </xf>
    <xf numFmtId="3" fontId="8" fillId="0" borderId="52" xfId="55" applyNumberFormat="1" applyFont="1" applyBorder="1" applyAlignment="1">
      <alignment horizontal="center" vertical="center" wrapText="1"/>
      <protection/>
    </xf>
    <xf numFmtId="1" fontId="8" fillId="0" borderId="50" xfId="55" applyNumberFormat="1" applyFont="1" applyBorder="1" applyAlignment="1">
      <alignment horizontal="left" wrapText="1"/>
      <protection/>
    </xf>
    <xf numFmtId="0" fontId="12" fillId="0" borderId="0" xfId="55" applyFont="1" applyAlignment="1">
      <alignment horizontal="left"/>
      <protection/>
    </xf>
    <xf numFmtId="0" fontId="13" fillId="0" borderId="0" xfId="55" applyFont="1" applyAlignment="1">
      <alignment horizontal="center" vertical="center" wrapText="1"/>
      <protection/>
    </xf>
    <xf numFmtId="0" fontId="5" fillId="0" borderId="0" xfId="55" applyFont="1" applyAlignment="1">
      <alignment vertical="center" wrapText="1"/>
      <protection/>
    </xf>
    <xf numFmtId="0" fontId="18" fillId="2" borderId="12" xfId="55" applyFont="1" applyFill="1" applyBorder="1" applyAlignment="1">
      <alignment horizontal="left" wrapText="1"/>
      <protection/>
    </xf>
    <xf numFmtId="0" fontId="19" fillId="2" borderId="13" xfId="55" applyFont="1" applyFill="1" applyBorder="1" applyAlignment="1">
      <alignment wrapText="1"/>
      <protection/>
    </xf>
    <xf numFmtId="0" fontId="0" fillId="2" borderId="13" xfId="55" applyFont="1" applyFill="1" applyBorder="1">
      <alignment/>
      <protection/>
    </xf>
    <xf numFmtId="0" fontId="18" fillId="0" borderId="12" xfId="55" applyFont="1" applyBorder="1" applyAlignment="1">
      <alignment horizontal="left" wrapText="1"/>
      <protection/>
    </xf>
    <xf numFmtId="0" fontId="19" fillId="0" borderId="13" xfId="55" applyFont="1" applyBorder="1" applyAlignment="1">
      <alignment wrapText="1"/>
      <protection/>
    </xf>
    <xf numFmtId="0" fontId="0" fillId="0" borderId="13" xfId="55" applyFont="1" applyBorder="1">
      <alignment/>
      <protection/>
    </xf>
    <xf numFmtId="0" fontId="18" fillId="0" borderId="12" xfId="55" applyFont="1" applyBorder="1" applyAlignment="1" quotePrefix="1">
      <alignment horizontal="left"/>
      <protection/>
    </xf>
    <xf numFmtId="0" fontId="18" fillId="0" borderId="12" xfId="55" applyFont="1" applyBorder="1" applyAlignment="1" quotePrefix="1">
      <alignment horizontal="left" wrapText="1"/>
      <protection/>
    </xf>
    <xf numFmtId="0" fontId="0" fillId="0" borderId="13" xfId="55" applyFont="1" applyBorder="1" applyAlignment="1">
      <alignment wrapText="1"/>
      <protection/>
    </xf>
    <xf numFmtId="0" fontId="18" fillId="2" borderId="12" xfId="55" applyFont="1" applyFill="1" applyBorder="1" applyAlignment="1" quotePrefix="1">
      <alignment horizontal="left" wrapText="1"/>
      <protection/>
    </xf>
    <xf numFmtId="0" fontId="15" fillId="0" borderId="0" xfId="55" applyFont="1" applyAlignment="1">
      <alignment horizontal="center" vertical="center" wrapText="1"/>
      <protection/>
    </xf>
    <xf numFmtId="0" fontId="5" fillId="0" borderId="0" xfId="55" applyFont="1">
      <alignment/>
      <protection/>
    </xf>
    <xf numFmtId="0" fontId="16" fillId="35" borderId="12" xfId="55" applyFont="1" applyFill="1" applyBorder="1" applyAlignment="1">
      <alignment horizontal="left" wrapText="1"/>
      <protection/>
    </xf>
    <xf numFmtId="0" fontId="16" fillId="35" borderId="13" xfId="55" applyFont="1" applyFill="1" applyBorder="1" applyAlignment="1">
      <alignment horizontal="left" wrapText="1"/>
      <protection/>
    </xf>
    <xf numFmtId="0" fontId="16" fillId="35" borderId="55" xfId="55" applyFont="1" applyFill="1" applyBorder="1" applyAlignment="1">
      <alignment horizontal="left" wrapText="1"/>
      <protection/>
    </xf>
    <xf numFmtId="0" fontId="16" fillId="2" borderId="12" xfId="55" applyFont="1" applyFill="1" applyBorder="1" applyAlignment="1">
      <alignment horizontal="left" wrapText="1"/>
      <protection/>
    </xf>
    <xf numFmtId="0" fontId="16" fillId="2" borderId="13" xfId="55" applyFont="1" applyFill="1" applyBorder="1" applyAlignment="1">
      <alignment horizontal="left" wrapText="1"/>
      <protection/>
    </xf>
    <xf numFmtId="0" fontId="16" fillId="2" borderId="55" xfId="55" applyFont="1" applyFill="1" applyBorder="1" applyAlignment="1">
      <alignment horizontal="left" wrapText="1"/>
      <protection/>
    </xf>
    <xf numFmtId="0" fontId="20" fillId="0" borderId="0" xfId="55" applyFont="1" applyAlignment="1">
      <alignment wrapText="1"/>
      <protection/>
    </xf>
    <xf numFmtId="0" fontId="11" fillId="0" borderId="0" xfId="55" applyAlignment="1">
      <alignment wrapText="1"/>
      <protection/>
    </xf>
    <xf numFmtId="0" fontId="13" fillId="0" borderId="0" xfId="55" applyFont="1" applyAlignment="1" quotePrefix="1">
      <alignment horizontal="center" vertical="center" wrapText="1"/>
      <protection/>
    </xf>
    <xf numFmtId="3" fontId="2" fillId="34" borderId="14" xfId="0" applyNumberFormat="1" applyFont="1" applyFill="1" applyBorder="1" applyAlignment="1">
      <alignment wrapText="1"/>
    </xf>
    <xf numFmtId="0" fontId="0" fillId="0" borderId="14" xfId="0" applyBorder="1" applyAlignment="1">
      <alignment wrapText="1"/>
    </xf>
    <xf numFmtId="3" fontId="2" fillId="0" borderId="56" xfId="0" applyNumberFormat="1" applyFont="1" applyBorder="1" applyAlignment="1">
      <alignment wrapText="1"/>
    </xf>
    <xf numFmtId="0" fontId="0" fillId="0" borderId="57" xfId="0" applyBorder="1" applyAlignment="1">
      <alignment wrapText="1"/>
    </xf>
    <xf numFmtId="3" fontId="2" fillId="33" borderId="58" xfId="0" applyNumberFormat="1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vertical="center" wrapText="1"/>
    </xf>
    <xf numFmtId="3" fontId="2" fillId="0" borderId="14" xfId="0" applyNumberFormat="1" applyFont="1" applyBorder="1" applyAlignment="1">
      <alignment wrapText="1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3" fontId="2" fillId="0" borderId="59" xfId="0" applyNumberFormat="1" applyFont="1" applyBorder="1" applyAlignment="1">
      <alignment wrapText="1"/>
    </xf>
    <xf numFmtId="0" fontId="0" fillId="0" borderId="58" xfId="0" applyBorder="1" applyAlignment="1">
      <alignment wrapText="1"/>
    </xf>
    <xf numFmtId="3" fontId="2" fillId="0" borderId="15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3" fontId="8" fillId="0" borderId="60" xfId="55" applyNumberFormat="1" applyFont="1" applyBorder="1" applyAlignment="1">
      <alignment horizontal="center"/>
      <protection/>
    </xf>
    <xf numFmtId="3" fontId="8" fillId="0" borderId="61" xfId="55" applyNumberFormat="1" applyFont="1" applyBorder="1" applyAlignment="1">
      <alignment horizontal="center"/>
      <protection/>
    </xf>
    <xf numFmtId="3" fontId="8" fillId="0" borderId="62" xfId="55" applyNumberFormat="1" applyFont="1" applyBorder="1" applyAlignment="1">
      <alignment horizontal="center"/>
      <protection/>
    </xf>
    <xf numFmtId="0" fontId="13" fillId="0" borderId="10" xfId="55" applyFont="1" applyBorder="1" applyAlignment="1" quotePrefix="1">
      <alignment horizontal="left" wrapText="1"/>
      <protection/>
    </xf>
    <xf numFmtId="0" fontId="15" fillId="0" borderId="10" xfId="55" applyFont="1" applyBorder="1" applyAlignment="1">
      <alignment wrapText="1"/>
      <protection/>
    </xf>
    <xf numFmtId="0" fontId="18" fillId="0" borderId="60" xfId="55" applyFont="1" applyBorder="1" applyAlignment="1">
      <alignment horizontal="center" vertical="center"/>
      <protection/>
    </xf>
    <xf numFmtId="0" fontId="19" fillId="0" borderId="61" xfId="55" applyFont="1" applyBorder="1" applyAlignment="1">
      <alignment horizontal="center" vertical="center"/>
      <protection/>
    </xf>
    <xf numFmtId="0" fontId="19" fillId="0" borderId="62" xfId="55" applyFont="1" applyBorder="1" applyAlignment="1">
      <alignment horizontal="center" vertical="center"/>
      <protection/>
    </xf>
    <xf numFmtId="0" fontId="18" fillId="0" borderId="61" xfId="55" applyFont="1" applyBorder="1" applyAlignment="1">
      <alignment horizontal="center" vertical="center"/>
      <protection/>
    </xf>
    <xf numFmtId="0" fontId="18" fillId="0" borderId="62" xfId="55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te" xfId="56"/>
    <cellStyle name="Obično 2" xfId="57"/>
    <cellStyle name="Obično 3" xfId="58"/>
    <cellStyle name="Obično_List4" xfId="59"/>
    <cellStyle name="Obično_List5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10477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28575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04825"/>
          <a:ext cx="10477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28575</xdr:rowOff>
    </xdr:from>
    <xdr:to>
      <xdr:col>1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991100"/>
          <a:ext cx="10477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28575</xdr:rowOff>
    </xdr:from>
    <xdr:to>
      <xdr:col>0</xdr:col>
      <xdr:colOff>1057275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991100"/>
          <a:ext cx="10477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28575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43900"/>
          <a:ext cx="10477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28575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43900"/>
          <a:ext cx="10477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0">
      <selection activeCell="H7" sqref="H7:H12"/>
    </sheetView>
  </sheetViews>
  <sheetFormatPr defaultColWidth="11.57421875" defaultRowHeight="12.75"/>
  <cols>
    <col min="1" max="2" width="4.28125" style="105" customWidth="1"/>
    <col min="3" max="3" width="5.421875" style="105" customWidth="1"/>
    <col min="4" max="4" width="5.28125" style="131" customWidth="1"/>
    <col min="5" max="5" width="44.7109375" style="105" customWidth="1"/>
    <col min="6" max="6" width="15.8515625" style="105" bestFit="1" customWidth="1"/>
    <col min="7" max="7" width="17.28125" style="105" customWidth="1"/>
    <col min="8" max="8" width="16.7109375" style="105" customWidth="1"/>
    <col min="9" max="9" width="11.421875" style="105" customWidth="1"/>
    <col min="10" max="10" width="16.28125" style="105" bestFit="1" customWidth="1"/>
    <col min="11" max="11" width="21.7109375" style="105" bestFit="1" customWidth="1"/>
    <col min="12" max="16384" width="11.421875" style="105" customWidth="1"/>
  </cols>
  <sheetData>
    <row r="2" spans="1:8" ht="13.5">
      <c r="A2" s="220"/>
      <c r="B2" s="220"/>
      <c r="C2" s="220"/>
      <c r="D2" s="220"/>
      <c r="E2" s="220"/>
      <c r="F2" s="220"/>
      <c r="G2" s="220"/>
      <c r="H2" s="220"/>
    </row>
    <row r="3" spans="1:8" ht="48" customHeight="1">
      <c r="A3" s="221" t="s">
        <v>161</v>
      </c>
      <c r="B3" s="221"/>
      <c r="C3" s="221"/>
      <c r="D3" s="221"/>
      <c r="E3" s="221"/>
      <c r="F3" s="221"/>
      <c r="G3" s="221"/>
      <c r="H3" s="221"/>
    </row>
    <row r="4" spans="1:8" s="107" customFormat="1" ht="26.25" customHeight="1">
      <c r="A4" s="221" t="s">
        <v>121</v>
      </c>
      <c r="B4" s="221"/>
      <c r="C4" s="221"/>
      <c r="D4" s="221"/>
      <c r="E4" s="221"/>
      <c r="F4" s="221"/>
      <c r="G4" s="222"/>
      <c r="H4" s="222"/>
    </row>
    <row r="5" spans="1:5" ht="15.75" customHeight="1">
      <c r="A5" s="108"/>
      <c r="B5" s="109"/>
      <c r="C5" s="109"/>
      <c r="D5" s="109"/>
      <c r="E5" s="109"/>
    </row>
    <row r="6" spans="1:9" ht="27.75" customHeight="1">
      <c r="A6" s="110"/>
      <c r="B6" s="111"/>
      <c r="C6" s="111"/>
      <c r="D6" s="112"/>
      <c r="E6" s="113"/>
      <c r="F6" s="114" t="s">
        <v>162</v>
      </c>
      <c r="G6" s="114" t="s">
        <v>163</v>
      </c>
      <c r="H6" s="115" t="s">
        <v>164</v>
      </c>
      <c r="I6" s="116"/>
    </row>
    <row r="7" spans="1:9" ht="27.75" customHeight="1">
      <c r="A7" s="223" t="s">
        <v>122</v>
      </c>
      <c r="B7" s="224"/>
      <c r="C7" s="224"/>
      <c r="D7" s="224"/>
      <c r="E7" s="225"/>
      <c r="F7" s="117">
        <v>15536810</v>
      </c>
      <c r="G7" s="117">
        <v>15536810</v>
      </c>
      <c r="H7" s="117">
        <v>15536810</v>
      </c>
      <c r="I7" s="118"/>
    </row>
    <row r="8" spans="1:8" ht="22.5" customHeight="1">
      <c r="A8" s="226" t="s">
        <v>123</v>
      </c>
      <c r="B8" s="227"/>
      <c r="C8" s="227"/>
      <c r="D8" s="227"/>
      <c r="E8" s="228"/>
      <c r="F8" s="119">
        <v>15536810</v>
      </c>
      <c r="G8" s="119">
        <v>15536810</v>
      </c>
      <c r="H8" s="119">
        <v>15536810</v>
      </c>
    </row>
    <row r="9" spans="1:8" ht="22.5" customHeight="1">
      <c r="A9" s="229" t="s">
        <v>124</v>
      </c>
      <c r="B9" s="228"/>
      <c r="C9" s="228"/>
      <c r="D9" s="228"/>
      <c r="E9" s="228"/>
      <c r="F9" s="119">
        <v>0</v>
      </c>
      <c r="G9" s="119">
        <v>0</v>
      </c>
      <c r="H9" s="119">
        <v>0</v>
      </c>
    </row>
    <row r="10" spans="1:8" ht="22.5" customHeight="1">
      <c r="A10" s="120" t="s">
        <v>125</v>
      </c>
      <c r="B10" s="121"/>
      <c r="C10" s="121"/>
      <c r="D10" s="121"/>
      <c r="E10" s="121"/>
      <c r="F10" s="117">
        <v>15536810</v>
      </c>
      <c r="G10" s="117">
        <v>15536810</v>
      </c>
      <c r="H10" s="117">
        <v>15536810</v>
      </c>
    </row>
    <row r="11" spans="1:10" ht="22.5" customHeight="1">
      <c r="A11" s="230" t="s">
        <v>126</v>
      </c>
      <c r="B11" s="227"/>
      <c r="C11" s="227"/>
      <c r="D11" s="227"/>
      <c r="E11" s="231"/>
      <c r="F11" s="119">
        <v>15281373</v>
      </c>
      <c r="G11" s="119">
        <v>15281373</v>
      </c>
      <c r="H11" s="119">
        <v>15281373</v>
      </c>
      <c r="I11" s="122"/>
      <c r="J11" s="122"/>
    </row>
    <row r="12" spans="1:10" ht="22.5" customHeight="1">
      <c r="A12" s="229" t="s">
        <v>127</v>
      </c>
      <c r="B12" s="228"/>
      <c r="C12" s="228"/>
      <c r="D12" s="228"/>
      <c r="E12" s="228"/>
      <c r="F12" s="119">
        <v>255437</v>
      </c>
      <c r="G12" s="119">
        <v>255437</v>
      </c>
      <c r="H12" s="119">
        <v>255437</v>
      </c>
      <c r="I12" s="122"/>
      <c r="J12" s="122"/>
    </row>
    <row r="13" spans="1:10" ht="22.5" customHeight="1">
      <c r="A13" s="232" t="s">
        <v>128</v>
      </c>
      <c r="B13" s="224"/>
      <c r="C13" s="224"/>
      <c r="D13" s="224"/>
      <c r="E13" s="224"/>
      <c r="F13" s="123">
        <f>+F7-F10</f>
        <v>0</v>
      </c>
      <c r="G13" s="123">
        <f>+G7-G10</f>
        <v>0</v>
      </c>
      <c r="H13" s="123">
        <f>+H7-H10</f>
        <v>0</v>
      </c>
      <c r="J13" s="122"/>
    </row>
    <row r="14" spans="1:8" ht="25.5" customHeight="1">
      <c r="A14" s="221"/>
      <c r="B14" s="233"/>
      <c r="C14" s="233"/>
      <c r="D14" s="233"/>
      <c r="E14" s="233"/>
      <c r="F14" s="234"/>
      <c r="G14" s="234"/>
      <c r="H14" s="234"/>
    </row>
    <row r="15" spans="1:10" ht="27.75" customHeight="1">
      <c r="A15" s="110"/>
      <c r="B15" s="111"/>
      <c r="C15" s="111"/>
      <c r="D15" s="112"/>
      <c r="E15" s="113"/>
      <c r="F15" s="114" t="s">
        <v>162</v>
      </c>
      <c r="G15" s="114" t="s">
        <v>163</v>
      </c>
      <c r="H15" s="115" t="s">
        <v>164</v>
      </c>
      <c r="J15" s="122"/>
    </row>
    <row r="16" spans="1:10" ht="30.75" customHeight="1">
      <c r="A16" s="235" t="s">
        <v>129</v>
      </c>
      <c r="B16" s="236"/>
      <c r="C16" s="236"/>
      <c r="D16" s="236"/>
      <c r="E16" s="237"/>
      <c r="F16" s="124">
        <v>0</v>
      </c>
      <c r="G16" s="124">
        <v>0</v>
      </c>
      <c r="H16" s="125">
        <v>0</v>
      </c>
      <c r="J16" s="122"/>
    </row>
    <row r="17" spans="1:10" ht="34.5" customHeight="1">
      <c r="A17" s="238" t="s">
        <v>130</v>
      </c>
      <c r="B17" s="239"/>
      <c r="C17" s="239"/>
      <c r="D17" s="239"/>
      <c r="E17" s="240"/>
      <c r="F17" s="126">
        <v>0</v>
      </c>
      <c r="G17" s="126">
        <v>0</v>
      </c>
      <c r="H17" s="123">
        <v>0</v>
      </c>
      <c r="J17" s="122"/>
    </row>
    <row r="18" spans="1:10" s="127" customFormat="1" ht="25.5" customHeight="1">
      <c r="A18" s="243"/>
      <c r="B18" s="233"/>
      <c r="C18" s="233"/>
      <c r="D18" s="233"/>
      <c r="E18" s="233"/>
      <c r="F18" s="234"/>
      <c r="G18" s="234"/>
      <c r="H18" s="234"/>
      <c r="J18" s="128"/>
    </row>
    <row r="19" spans="1:11" s="127" customFormat="1" ht="27.75" customHeight="1">
      <c r="A19" s="110"/>
      <c r="B19" s="111"/>
      <c r="C19" s="111"/>
      <c r="D19" s="112"/>
      <c r="E19" s="113"/>
      <c r="F19" s="114" t="s">
        <v>162</v>
      </c>
      <c r="G19" s="114" t="s">
        <v>163</v>
      </c>
      <c r="H19" s="115" t="s">
        <v>164</v>
      </c>
      <c r="J19" s="128"/>
      <c r="K19" s="128"/>
    </row>
    <row r="20" spans="1:10" s="127" customFormat="1" ht="22.5" customHeight="1">
      <c r="A20" s="226" t="s">
        <v>131</v>
      </c>
      <c r="B20" s="227"/>
      <c r="C20" s="227"/>
      <c r="D20" s="227"/>
      <c r="E20" s="227"/>
      <c r="F20" s="119"/>
      <c r="G20" s="119"/>
      <c r="H20" s="119"/>
      <c r="J20" s="128"/>
    </row>
    <row r="21" spans="1:8" s="127" customFormat="1" ht="33.75" customHeight="1">
      <c r="A21" s="226" t="s">
        <v>132</v>
      </c>
      <c r="B21" s="227"/>
      <c r="C21" s="227"/>
      <c r="D21" s="227"/>
      <c r="E21" s="227"/>
      <c r="F21" s="119"/>
      <c r="G21" s="119"/>
      <c r="H21" s="119"/>
    </row>
    <row r="22" spans="1:11" s="127" customFormat="1" ht="22.5" customHeight="1">
      <c r="A22" s="232" t="s">
        <v>133</v>
      </c>
      <c r="B22" s="224"/>
      <c r="C22" s="224"/>
      <c r="D22" s="224"/>
      <c r="E22" s="224"/>
      <c r="F22" s="117">
        <f>F20-F21</f>
        <v>0</v>
      </c>
      <c r="G22" s="117">
        <f>G20-G21</f>
        <v>0</v>
      </c>
      <c r="H22" s="117">
        <f>H20-H21</f>
        <v>0</v>
      </c>
      <c r="J22" s="129"/>
      <c r="K22" s="128"/>
    </row>
    <row r="23" spans="1:8" s="127" customFormat="1" ht="25.5" customHeight="1">
      <c r="A23" s="243"/>
      <c r="B23" s="233"/>
      <c r="C23" s="233"/>
      <c r="D23" s="233"/>
      <c r="E23" s="233"/>
      <c r="F23" s="234"/>
      <c r="G23" s="234"/>
      <c r="H23" s="234"/>
    </row>
    <row r="24" spans="1:8" s="127" customFormat="1" ht="22.5" customHeight="1">
      <c r="A24" s="230" t="s">
        <v>134</v>
      </c>
      <c r="B24" s="227"/>
      <c r="C24" s="227"/>
      <c r="D24" s="227"/>
      <c r="E24" s="227"/>
      <c r="F24" s="119">
        <f>IF((F13+F17+F22)&lt;&gt;0,"NESLAGANJE ZBROJA",(F13+F17+F22))</f>
        <v>0</v>
      </c>
      <c r="G24" s="119">
        <f>IF((G13+G17+G22)&lt;&gt;0,"NESLAGANJE ZBROJA",(G13+G17+G22))</f>
        <v>0</v>
      </c>
      <c r="H24" s="119">
        <f>IF((H13+H17+H22)&lt;&gt;0,"NESLAGANJE ZBROJA",(H13+H17+H22))</f>
        <v>0</v>
      </c>
    </row>
    <row r="25" spans="1:5" s="127" customFormat="1" ht="18" customHeight="1">
      <c r="A25" s="130"/>
      <c r="B25" s="109"/>
      <c r="C25" s="109"/>
      <c r="D25" s="109"/>
      <c r="E25" s="109"/>
    </row>
    <row r="26" spans="1:8" ht="42" customHeight="1">
      <c r="A26" s="241" t="s">
        <v>135</v>
      </c>
      <c r="B26" s="242"/>
      <c r="C26" s="242"/>
      <c r="D26" s="242"/>
      <c r="E26" s="242"/>
      <c r="F26" s="242"/>
      <c r="G26" s="242"/>
      <c r="H26" s="242"/>
    </row>
    <row r="27" ht="12.75">
      <c r="E27" s="132"/>
    </row>
    <row r="31" spans="6:8" ht="12.75">
      <c r="F31" s="122"/>
      <c r="G31" s="122"/>
      <c r="H31" s="122"/>
    </row>
    <row r="32" spans="6:8" ht="12.75">
      <c r="F32" s="122"/>
      <c r="G32" s="122"/>
      <c r="H32" s="122"/>
    </row>
    <row r="33" spans="5:8" ht="12.75">
      <c r="E33" s="133"/>
      <c r="F33" s="134"/>
      <c r="G33" s="134"/>
      <c r="H33" s="134"/>
    </row>
    <row r="34" spans="5:8" ht="12.75">
      <c r="E34" s="133"/>
      <c r="F34" s="122"/>
      <c r="G34" s="122"/>
      <c r="H34" s="122"/>
    </row>
    <row r="35" spans="5:8" ht="12.75">
      <c r="E35" s="133"/>
      <c r="F35" s="122"/>
      <c r="G35" s="122"/>
      <c r="H35" s="122"/>
    </row>
    <row r="36" spans="5:8" ht="12.75">
      <c r="E36" s="133"/>
      <c r="F36" s="122"/>
      <c r="G36" s="122"/>
      <c r="H36" s="122"/>
    </row>
    <row r="37" spans="5:8" ht="12.75">
      <c r="E37" s="133"/>
      <c r="F37" s="122"/>
      <c r="G37" s="122"/>
      <c r="H37" s="122"/>
    </row>
    <row r="38" ht="12.75">
      <c r="E38" s="133"/>
    </row>
    <row r="43" ht="12.75">
      <c r="F43" s="122"/>
    </row>
    <row r="44" ht="12.75">
      <c r="F44" s="122"/>
    </row>
    <row r="45" ht="12.75">
      <c r="F45" s="122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9"/>
  <sheetViews>
    <sheetView tabSelected="1" zoomScale="75" zoomScaleNormal="75" zoomScalePageLayoutView="0" workbookViewId="0" topLeftCell="A1">
      <selection activeCell="I197" sqref="I197"/>
    </sheetView>
  </sheetViews>
  <sheetFormatPr defaultColWidth="9.140625" defaultRowHeight="12.75"/>
  <cols>
    <col min="1" max="1" width="12.00390625" style="89" customWidth="1"/>
    <col min="2" max="2" width="10.7109375" style="90" customWidth="1"/>
    <col min="3" max="3" width="14.28125" style="2" customWidth="1"/>
    <col min="4" max="4" width="16.7109375" style="8" customWidth="1"/>
    <col min="5" max="5" width="31.421875" style="2" customWidth="1"/>
    <col min="6" max="6" width="14.140625" style="2" customWidth="1"/>
    <col min="7" max="7" width="11.28125" style="2" customWidth="1"/>
    <col min="8" max="8" width="12.7109375" style="2" customWidth="1"/>
    <col min="9" max="9" width="12.421875" style="2" customWidth="1"/>
    <col min="10" max="10" width="13.140625" style="2" customWidth="1"/>
    <col min="11" max="12" width="10.421875" style="2" customWidth="1"/>
    <col min="13" max="13" width="7.8515625" style="2" customWidth="1"/>
    <col min="14" max="14" width="16.7109375" style="2" hidden="1" customWidth="1"/>
    <col min="15" max="15" width="16.421875" style="2" hidden="1" customWidth="1"/>
    <col min="16" max="16" width="12.28125" style="2" customWidth="1"/>
    <col min="17" max="17" width="13.421875" style="2" customWidth="1"/>
    <col min="18" max="16384" width="9.140625" style="2" customWidth="1"/>
  </cols>
  <sheetData>
    <row r="1" spans="1:16" ht="24.75" customHeight="1">
      <c r="A1" s="251" t="s">
        <v>173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1"/>
      <c r="N1" s="3"/>
      <c r="O1" s="3"/>
      <c r="P1" s="3"/>
    </row>
    <row r="2" spans="1:1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4" ht="18" customHeight="1">
      <c r="A3" s="4" t="s">
        <v>0</v>
      </c>
      <c r="B3" s="5"/>
      <c r="C3" s="5"/>
      <c r="D3" s="6"/>
    </row>
    <row r="4" spans="1:2" ht="15" customHeight="1">
      <c r="A4" s="7" t="s">
        <v>1</v>
      </c>
      <c r="B4" s="2"/>
    </row>
    <row r="5" spans="1:17" ht="123" customHeight="1">
      <c r="A5" s="9" t="s">
        <v>2</v>
      </c>
      <c r="B5" s="10" t="s">
        <v>3</v>
      </c>
      <c r="C5" s="10" t="s">
        <v>4</v>
      </c>
      <c r="D5" s="11" t="s">
        <v>5</v>
      </c>
      <c r="E5" s="11" t="s">
        <v>6</v>
      </c>
      <c r="F5" s="12" t="s">
        <v>146</v>
      </c>
      <c r="G5" s="12" t="s">
        <v>7</v>
      </c>
      <c r="H5" s="12" t="s">
        <v>8</v>
      </c>
      <c r="I5" s="12" t="s">
        <v>148</v>
      </c>
      <c r="J5" s="12" t="s">
        <v>10</v>
      </c>
      <c r="K5" s="12" t="s">
        <v>11</v>
      </c>
      <c r="L5" s="12" t="s">
        <v>12</v>
      </c>
      <c r="M5" s="13" t="s">
        <v>13</v>
      </c>
      <c r="N5" s="12" t="s">
        <v>14</v>
      </c>
      <c r="O5" s="14" t="s">
        <v>15</v>
      </c>
      <c r="P5" s="14" t="s">
        <v>119</v>
      </c>
      <c r="Q5" s="15" t="s">
        <v>151</v>
      </c>
    </row>
    <row r="6" spans="1:17" ht="14.25" customHeight="1">
      <c r="A6" s="16" t="s">
        <v>16</v>
      </c>
      <c r="B6" s="16" t="s">
        <v>17</v>
      </c>
      <c r="C6" s="16" t="s">
        <v>18</v>
      </c>
      <c r="D6" s="17"/>
      <c r="E6" s="18" t="s">
        <v>19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</row>
    <row r="7" spans="1:17" ht="14.25" customHeight="1">
      <c r="A7" s="21"/>
      <c r="B7" s="22"/>
      <c r="C7" s="21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</row>
    <row r="8" spans="1:17" ht="14.25" customHeight="1">
      <c r="A8" s="23"/>
      <c r="B8" s="24"/>
      <c r="C8" s="24"/>
      <c r="D8" s="17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</row>
    <row r="9" spans="1:17" ht="16.5" customHeight="1">
      <c r="A9" s="24"/>
      <c r="B9" s="24"/>
      <c r="C9" s="24"/>
      <c r="D9" s="96">
        <v>3</v>
      </c>
      <c r="E9" s="97" t="s">
        <v>20</v>
      </c>
      <c r="F9" s="98">
        <v>2076420</v>
      </c>
      <c r="G9" s="99"/>
      <c r="H9" s="98">
        <v>2076420</v>
      </c>
      <c r="I9" s="19"/>
      <c r="J9" s="19"/>
      <c r="K9" s="19"/>
      <c r="L9" s="19"/>
      <c r="M9" s="19"/>
      <c r="N9" s="19"/>
      <c r="O9" s="19"/>
      <c r="P9" s="100">
        <v>2076420</v>
      </c>
      <c r="Q9" s="100">
        <v>2076420</v>
      </c>
    </row>
    <row r="10" spans="1:17" ht="39" customHeight="1">
      <c r="A10" s="244" t="s">
        <v>21</v>
      </c>
      <c r="B10" s="245"/>
      <c r="C10" s="245"/>
      <c r="D10" s="25">
        <v>32</v>
      </c>
      <c r="E10" s="26" t="s">
        <v>22</v>
      </c>
      <c r="F10" s="27">
        <v>1710450</v>
      </c>
      <c r="G10" s="28"/>
      <c r="H10" s="27">
        <v>1710450</v>
      </c>
      <c r="I10" s="27"/>
      <c r="J10" s="28"/>
      <c r="K10" s="28"/>
      <c r="L10" s="28"/>
      <c r="M10" s="28"/>
      <c r="N10" s="28"/>
      <c r="O10" s="28"/>
      <c r="P10" s="27">
        <v>1710450</v>
      </c>
      <c r="Q10" s="27">
        <v>1710450</v>
      </c>
    </row>
    <row r="11" spans="1:17" ht="29.25" customHeight="1">
      <c r="A11" s="244" t="s">
        <v>23</v>
      </c>
      <c r="B11" s="245"/>
      <c r="C11" s="245"/>
      <c r="D11" s="25">
        <v>321</v>
      </c>
      <c r="E11" s="30" t="s">
        <v>24</v>
      </c>
      <c r="F11" s="27">
        <v>71500</v>
      </c>
      <c r="G11" s="27"/>
      <c r="H11" s="27">
        <v>71500</v>
      </c>
      <c r="I11" s="27"/>
      <c r="J11" s="28"/>
      <c r="K11" s="28"/>
      <c r="L11" s="28"/>
      <c r="M11" s="28"/>
      <c r="N11" s="28"/>
      <c r="O11" s="28"/>
      <c r="P11" s="27">
        <v>71500</v>
      </c>
      <c r="Q11" s="27">
        <v>71500</v>
      </c>
    </row>
    <row r="12" spans="1:17" ht="14.25" customHeight="1">
      <c r="A12" s="31"/>
      <c r="B12" s="31"/>
      <c r="C12" s="31"/>
      <c r="D12" s="32">
        <v>3211</v>
      </c>
      <c r="E12" s="33" t="s">
        <v>25</v>
      </c>
      <c r="F12" s="34">
        <v>51500</v>
      </c>
      <c r="G12" s="34"/>
      <c r="H12" s="34">
        <v>51500</v>
      </c>
      <c r="I12" s="34"/>
      <c r="J12" s="34"/>
      <c r="K12" s="34"/>
      <c r="L12" s="34"/>
      <c r="M12" s="34"/>
      <c r="N12" s="34"/>
      <c r="O12" s="34"/>
      <c r="P12" s="34"/>
      <c r="Q12" s="35"/>
    </row>
    <row r="13" spans="1:17" ht="30" customHeight="1">
      <c r="A13" s="36"/>
      <c r="B13" s="31"/>
      <c r="C13" s="31"/>
      <c r="D13" s="32">
        <v>3213</v>
      </c>
      <c r="E13" s="37" t="s">
        <v>26</v>
      </c>
      <c r="F13" s="34">
        <v>20000</v>
      </c>
      <c r="G13" s="34"/>
      <c r="H13" s="34">
        <v>20000</v>
      </c>
      <c r="I13" s="34"/>
      <c r="J13" s="34"/>
      <c r="K13" s="34"/>
      <c r="L13" s="34"/>
      <c r="M13" s="34"/>
      <c r="N13" s="34"/>
      <c r="O13" s="34"/>
      <c r="P13" s="34"/>
      <c r="Q13" s="35"/>
    </row>
    <row r="14" spans="1:17" ht="31.5" customHeight="1">
      <c r="A14" s="36"/>
      <c r="B14" s="31"/>
      <c r="C14" s="31"/>
      <c r="D14" s="25">
        <v>322</v>
      </c>
      <c r="E14" s="38" t="s">
        <v>27</v>
      </c>
      <c r="F14" s="39">
        <v>1306800</v>
      </c>
      <c r="G14" s="34"/>
      <c r="H14" s="39">
        <v>1306800</v>
      </c>
      <c r="I14" s="39"/>
      <c r="J14" s="34"/>
      <c r="K14" s="34"/>
      <c r="L14" s="34"/>
      <c r="M14" s="34"/>
      <c r="N14" s="34"/>
      <c r="O14" s="34"/>
      <c r="P14" s="39">
        <v>1306800</v>
      </c>
      <c r="Q14" s="39">
        <v>1306800</v>
      </c>
    </row>
    <row r="15" spans="1:17" ht="28.5" customHeight="1">
      <c r="A15" s="36"/>
      <c r="B15" s="31"/>
      <c r="C15" s="31"/>
      <c r="D15" s="32">
        <v>3221</v>
      </c>
      <c r="E15" s="37" t="s">
        <v>28</v>
      </c>
      <c r="F15" s="34">
        <v>114900</v>
      </c>
      <c r="G15" s="34"/>
      <c r="H15" s="34">
        <v>114900</v>
      </c>
      <c r="I15" s="34"/>
      <c r="J15" s="34"/>
      <c r="K15" s="34"/>
      <c r="L15" s="34"/>
      <c r="M15" s="34"/>
      <c r="N15" s="34"/>
      <c r="O15" s="34"/>
      <c r="P15" s="34"/>
      <c r="Q15" s="35"/>
    </row>
    <row r="16" spans="1:17" ht="14.25" customHeight="1">
      <c r="A16" s="31"/>
      <c r="B16" s="31"/>
      <c r="C16" s="31"/>
      <c r="D16" s="32">
        <v>3223</v>
      </c>
      <c r="E16" s="33" t="s">
        <v>29</v>
      </c>
      <c r="F16" s="34">
        <v>1142900</v>
      </c>
      <c r="G16" s="34"/>
      <c r="H16" s="34">
        <v>1142900</v>
      </c>
      <c r="I16" s="34"/>
      <c r="J16" s="34"/>
      <c r="K16" s="34"/>
      <c r="L16" s="34"/>
      <c r="M16" s="34"/>
      <c r="N16" s="34"/>
      <c r="O16" s="34"/>
      <c r="P16" s="34"/>
      <c r="Q16" s="35"/>
    </row>
    <row r="17" spans="1:17" ht="29.25" customHeight="1">
      <c r="A17" s="31"/>
      <c r="B17" s="31"/>
      <c r="C17" s="31"/>
      <c r="D17" s="32">
        <v>3224</v>
      </c>
      <c r="E17" s="37" t="s">
        <v>30</v>
      </c>
      <c r="F17" s="34">
        <v>24000</v>
      </c>
      <c r="G17" s="34"/>
      <c r="H17" s="34">
        <v>24000</v>
      </c>
      <c r="I17" s="34"/>
      <c r="J17" s="34"/>
      <c r="K17" s="34"/>
      <c r="L17" s="34"/>
      <c r="M17" s="34"/>
      <c r="N17" s="34"/>
      <c r="O17" s="34"/>
      <c r="P17" s="34"/>
      <c r="Q17" s="35"/>
    </row>
    <row r="18" spans="1:17" ht="14.25" customHeight="1">
      <c r="A18" s="31"/>
      <c r="B18" s="31"/>
      <c r="C18" s="31"/>
      <c r="D18" s="32">
        <v>3225</v>
      </c>
      <c r="E18" s="33" t="s">
        <v>31</v>
      </c>
      <c r="F18" s="34">
        <v>15000</v>
      </c>
      <c r="G18" s="34"/>
      <c r="H18" s="34">
        <v>15000</v>
      </c>
      <c r="I18" s="34"/>
      <c r="J18" s="34"/>
      <c r="K18" s="34"/>
      <c r="L18" s="34"/>
      <c r="M18" s="34"/>
      <c r="N18" s="34"/>
      <c r="O18" s="34"/>
      <c r="P18" s="34"/>
      <c r="Q18" s="35"/>
    </row>
    <row r="19" spans="1:17" ht="29.25" customHeight="1">
      <c r="A19" s="31"/>
      <c r="B19" s="31"/>
      <c r="C19" s="31"/>
      <c r="D19" s="32">
        <v>3227</v>
      </c>
      <c r="E19" s="37" t="s">
        <v>32</v>
      </c>
      <c r="F19" s="34">
        <v>10000</v>
      </c>
      <c r="G19" s="34"/>
      <c r="H19" s="34">
        <v>10000</v>
      </c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29.25" customHeight="1">
      <c r="A20" s="31"/>
      <c r="B20" s="31"/>
      <c r="C20" s="31"/>
      <c r="D20" s="25">
        <v>323</v>
      </c>
      <c r="E20" s="38" t="s">
        <v>33</v>
      </c>
      <c r="F20" s="39">
        <v>316150</v>
      </c>
      <c r="G20" s="39"/>
      <c r="H20" s="39">
        <v>316150</v>
      </c>
      <c r="I20" s="39"/>
      <c r="J20" s="34"/>
      <c r="K20" s="34"/>
      <c r="L20" s="34"/>
      <c r="M20" s="34"/>
      <c r="N20" s="34"/>
      <c r="O20" s="34"/>
      <c r="P20" s="39">
        <v>316150</v>
      </c>
      <c r="Q20" s="39">
        <v>316150</v>
      </c>
    </row>
    <row r="21" spans="1:17" ht="14.25" customHeight="1">
      <c r="A21" s="31"/>
      <c r="B21" s="31"/>
      <c r="C21" s="31"/>
      <c r="D21" s="32">
        <v>3231</v>
      </c>
      <c r="E21" s="33" t="s">
        <v>34</v>
      </c>
      <c r="F21" s="34">
        <v>43750</v>
      </c>
      <c r="G21" s="34"/>
      <c r="H21" s="34">
        <v>43750</v>
      </c>
      <c r="I21" s="34"/>
      <c r="J21" s="34"/>
      <c r="K21" s="34"/>
      <c r="L21" s="34"/>
      <c r="M21" s="34"/>
      <c r="N21" s="34"/>
      <c r="O21" s="34"/>
      <c r="P21" s="34"/>
      <c r="Q21" s="35"/>
    </row>
    <row r="22" spans="1:17" ht="26.25" customHeight="1">
      <c r="A22" s="31"/>
      <c r="B22" s="31"/>
      <c r="C22" s="31"/>
      <c r="D22" s="32">
        <v>3232</v>
      </c>
      <c r="E22" s="37" t="s">
        <v>35</v>
      </c>
      <c r="F22" s="34">
        <v>108900</v>
      </c>
      <c r="G22" s="34"/>
      <c r="H22" s="34">
        <v>108900</v>
      </c>
      <c r="I22" s="34"/>
      <c r="J22" s="34"/>
      <c r="K22" s="34"/>
      <c r="L22" s="34"/>
      <c r="M22" s="34"/>
      <c r="N22" s="34"/>
      <c r="O22" s="34"/>
      <c r="P22" s="34"/>
      <c r="Q22" s="35"/>
    </row>
    <row r="23" spans="1:17" ht="14.25" customHeight="1">
      <c r="A23" s="31"/>
      <c r="B23" s="31"/>
      <c r="C23" s="31"/>
      <c r="D23" s="32">
        <v>3233</v>
      </c>
      <c r="E23" s="33" t="s">
        <v>36</v>
      </c>
      <c r="F23" s="34">
        <v>2500</v>
      </c>
      <c r="G23" s="34"/>
      <c r="H23" s="34">
        <v>2500</v>
      </c>
      <c r="I23" s="34"/>
      <c r="J23" s="34"/>
      <c r="K23" s="34"/>
      <c r="L23" s="34"/>
      <c r="M23" s="34"/>
      <c r="N23" s="34"/>
      <c r="O23" s="34"/>
      <c r="P23" s="34"/>
      <c r="Q23" s="35"/>
    </row>
    <row r="24" spans="1:17" ht="14.25" customHeight="1">
      <c r="A24" s="31"/>
      <c r="B24" s="31"/>
      <c r="C24" s="31"/>
      <c r="D24" s="32">
        <v>3234</v>
      </c>
      <c r="E24" s="33" t="s">
        <v>37</v>
      </c>
      <c r="F24" s="34">
        <v>126400</v>
      </c>
      <c r="G24" s="34"/>
      <c r="H24" s="34">
        <v>126400</v>
      </c>
      <c r="I24" s="34"/>
      <c r="J24" s="34"/>
      <c r="K24" s="34"/>
      <c r="L24" s="34"/>
      <c r="M24" s="34"/>
      <c r="N24" s="34"/>
      <c r="O24" s="34"/>
      <c r="P24" s="34"/>
      <c r="Q24" s="35"/>
    </row>
    <row r="25" spans="1:17" ht="14.25" customHeight="1">
      <c r="A25" s="31"/>
      <c r="B25" s="31"/>
      <c r="C25" s="31"/>
      <c r="D25" s="32">
        <v>3235</v>
      </c>
      <c r="E25" s="33" t="s">
        <v>38</v>
      </c>
      <c r="F25" s="34">
        <v>3000</v>
      </c>
      <c r="G25" s="34"/>
      <c r="H25" s="34">
        <v>3000</v>
      </c>
      <c r="I25" s="34"/>
      <c r="J25" s="34"/>
      <c r="K25" s="34"/>
      <c r="L25" s="34"/>
      <c r="M25" s="34"/>
      <c r="N25" s="34"/>
      <c r="O25" s="34"/>
      <c r="P25" s="34"/>
      <c r="Q25" s="35"/>
    </row>
    <row r="26" spans="1:17" ht="14.25" customHeight="1">
      <c r="A26" s="31"/>
      <c r="B26" s="31"/>
      <c r="C26" s="31"/>
      <c r="D26" s="32">
        <v>3236</v>
      </c>
      <c r="E26" s="33" t="s">
        <v>39</v>
      </c>
      <c r="F26" s="34">
        <v>3600</v>
      </c>
      <c r="G26" s="34"/>
      <c r="H26" s="34">
        <v>3600</v>
      </c>
      <c r="I26" s="34"/>
      <c r="J26" s="34"/>
      <c r="K26" s="34"/>
      <c r="L26" s="34"/>
      <c r="M26" s="34"/>
      <c r="N26" s="34"/>
      <c r="O26" s="34"/>
      <c r="P26" s="34"/>
      <c r="Q26" s="35"/>
    </row>
    <row r="27" spans="1:17" ht="14.25" customHeight="1">
      <c r="A27" s="31"/>
      <c r="B27" s="31"/>
      <c r="C27" s="31"/>
      <c r="D27" s="32">
        <v>3237</v>
      </c>
      <c r="E27" s="33" t="s">
        <v>40</v>
      </c>
      <c r="F27" s="34">
        <v>16000</v>
      </c>
      <c r="G27" s="34"/>
      <c r="H27" s="34">
        <v>16000</v>
      </c>
      <c r="I27" s="34"/>
      <c r="J27" s="34"/>
      <c r="K27" s="34"/>
      <c r="L27" s="34"/>
      <c r="M27" s="34"/>
      <c r="N27" s="34"/>
      <c r="O27" s="34"/>
      <c r="P27" s="34"/>
      <c r="Q27" s="35"/>
    </row>
    <row r="28" spans="1:17" ht="14.25" customHeight="1">
      <c r="A28" s="31"/>
      <c r="B28" s="31"/>
      <c r="C28" s="31"/>
      <c r="D28" s="32">
        <v>3238</v>
      </c>
      <c r="E28" s="33" t="s">
        <v>41</v>
      </c>
      <c r="F28" s="34">
        <v>9500</v>
      </c>
      <c r="G28" s="34"/>
      <c r="H28" s="34">
        <v>9500</v>
      </c>
      <c r="I28" s="34"/>
      <c r="J28" s="34"/>
      <c r="K28" s="34"/>
      <c r="L28" s="34"/>
      <c r="M28" s="34"/>
      <c r="N28" s="34"/>
      <c r="O28" s="34"/>
      <c r="P28" s="34"/>
      <c r="Q28" s="35"/>
    </row>
    <row r="29" spans="1:17" ht="14.25" customHeight="1">
      <c r="A29" s="31"/>
      <c r="B29" s="31"/>
      <c r="C29" s="31"/>
      <c r="D29" s="32">
        <v>3239</v>
      </c>
      <c r="E29" s="33" t="s">
        <v>42</v>
      </c>
      <c r="F29" s="34">
        <v>2500</v>
      </c>
      <c r="G29" s="34"/>
      <c r="H29" s="34">
        <v>2500</v>
      </c>
      <c r="I29" s="34"/>
      <c r="J29" s="34"/>
      <c r="K29" s="34"/>
      <c r="L29" s="34"/>
      <c r="M29" s="34"/>
      <c r="N29" s="34"/>
      <c r="O29" s="34"/>
      <c r="P29" s="34"/>
      <c r="Q29" s="35"/>
    </row>
    <row r="30" spans="1:17" ht="32.25" customHeight="1">
      <c r="A30" s="31"/>
      <c r="B30" s="31"/>
      <c r="C30" s="31"/>
      <c r="D30" s="25">
        <v>329</v>
      </c>
      <c r="E30" s="38" t="s">
        <v>43</v>
      </c>
      <c r="F30" s="39">
        <v>16000</v>
      </c>
      <c r="G30" s="39"/>
      <c r="H30" s="39">
        <v>16000</v>
      </c>
      <c r="I30" s="39"/>
      <c r="J30" s="34"/>
      <c r="K30" s="34"/>
      <c r="L30" s="34"/>
      <c r="M30" s="34"/>
      <c r="N30" s="34"/>
      <c r="O30" s="34"/>
      <c r="P30" s="39">
        <v>16000</v>
      </c>
      <c r="Q30" s="39">
        <v>16000</v>
      </c>
    </row>
    <row r="31" spans="1:17" ht="14.25" customHeight="1">
      <c r="A31" s="31"/>
      <c r="B31" s="31"/>
      <c r="C31" s="31"/>
      <c r="D31" s="32">
        <v>3292</v>
      </c>
      <c r="E31" s="33" t="s">
        <v>44</v>
      </c>
      <c r="F31" s="34">
        <v>14000</v>
      </c>
      <c r="G31" s="34"/>
      <c r="H31" s="34">
        <v>14000</v>
      </c>
      <c r="I31" s="34"/>
      <c r="J31" s="34"/>
      <c r="K31" s="34"/>
      <c r="L31" s="34"/>
      <c r="M31" s="34"/>
      <c r="N31" s="34"/>
      <c r="O31" s="34"/>
      <c r="P31" s="34"/>
      <c r="Q31" s="35"/>
    </row>
    <row r="32" spans="1:17" ht="14.25" customHeight="1">
      <c r="A32" s="31"/>
      <c r="B32" s="31"/>
      <c r="C32" s="31"/>
      <c r="D32" s="32">
        <v>3294</v>
      </c>
      <c r="E32" s="33" t="s">
        <v>46</v>
      </c>
      <c r="F32" s="34">
        <v>1000</v>
      </c>
      <c r="G32" s="34"/>
      <c r="H32" s="34">
        <v>1000</v>
      </c>
      <c r="I32" s="34"/>
      <c r="J32" s="34"/>
      <c r="K32" s="34"/>
      <c r="L32" s="34"/>
      <c r="M32" s="34"/>
      <c r="N32" s="34"/>
      <c r="O32" s="34"/>
      <c r="P32" s="34"/>
      <c r="Q32" s="35"/>
    </row>
    <row r="33" spans="1:17" ht="27.75" customHeight="1">
      <c r="A33" s="31"/>
      <c r="B33" s="31"/>
      <c r="C33" s="31"/>
      <c r="D33" s="32">
        <v>3299</v>
      </c>
      <c r="E33" s="37" t="s">
        <v>43</v>
      </c>
      <c r="F33" s="34">
        <v>1000</v>
      </c>
      <c r="G33" s="34"/>
      <c r="H33" s="34">
        <v>1000</v>
      </c>
      <c r="I33" s="34"/>
      <c r="J33" s="34"/>
      <c r="K33" s="34"/>
      <c r="L33" s="34"/>
      <c r="M33" s="34"/>
      <c r="N33" s="34"/>
      <c r="O33" s="34"/>
      <c r="P33" s="34"/>
      <c r="Q33" s="35"/>
    </row>
    <row r="34" spans="1:17" ht="14.25" customHeight="1">
      <c r="A34" s="31"/>
      <c r="B34" s="31"/>
      <c r="C34" s="31"/>
      <c r="D34" s="25">
        <v>34</v>
      </c>
      <c r="E34" s="40" t="s">
        <v>47</v>
      </c>
      <c r="F34" s="39">
        <v>8200</v>
      </c>
      <c r="G34" s="34"/>
      <c r="H34" s="39">
        <v>8200</v>
      </c>
      <c r="I34" s="39"/>
      <c r="J34" s="34"/>
      <c r="K34" s="34"/>
      <c r="L34" s="34"/>
      <c r="M34" s="34"/>
      <c r="N34" s="34"/>
      <c r="O34" s="34"/>
      <c r="P34" s="39">
        <v>8200</v>
      </c>
      <c r="Q34" s="39">
        <v>8200</v>
      </c>
    </row>
    <row r="35" spans="1:17" ht="14.25" customHeight="1">
      <c r="A35" s="31"/>
      <c r="B35" s="31"/>
      <c r="C35" s="31"/>
      <c r="D35" s="25">
        <v>343</v>
      </c>
      <c r="E35" s="40" t="s">
        <v>48</v>
      </c>
      <c r="F35" s="39">
        <v>8200</v>
      </c>
      <c r="G35" s="34"/>
      <c r="H35" s="39">
        <v>8200</v>
      </c>
      <c r="I35" s="39"/>
      <c r="J35" s="34"/>
      <c r="K35" s="34"/>
      <c r="L35" s="34"/>
      <c r="M35" s="34"/>
      <c r="N35" s="34"/>
      <c r="O35" s="34"/>
      <c r="P35" s="39"/>
      <c r="Q35" s="39"/>
    </row>
    <row r="36" spans="1:17" ht="27" customHeight="1">
      <c r="A36" s="31"/>
      <c r="B36" s="31"/>
      <c r="C36" s="31"/>
      <c r="D36" s="32">
        <v>3431</v>
      </c>
      <c r="E36" s="37" t="s">
        <v>49</v>
      </c>
      <c r="F36" s="34">
        <v>8200</v>
      </c>
      <c r="G36" s="34"/>
      <c r="H36" s="34">
        <v>8200</v>
      </c>
      <c r="I36" s="34"/>
      <c r="J36" s="34"/>
      <c r="K36" s="34"/>
      <c r="L36" s="34"/>
      <c r="M36" s="34"/>
      <c r="N36" s="34"/>
      <c r="O36" s="34"/>
      <c r="P36" s="34"/>
      <c r="Q36" s="35"/>
    </row>
    <row r="37" spans="1:17" ht="29.25" customHeight="1">
      <c r="A37" s="31"/>
      <c r="B37" s="31"/>
      <c r="C37" s="31"/>
      <c r="D37" s="25">
        <v>37</v>
      </c>
      <c r="E37" s="38" t="s">
        <v>50</v>
      </c>
      <c r="F37" s="39">
        <v>357770</v>
      </c>
      <c r="G37" s="34"/>
      <c r="H37" s="39">
        <v>357770</v>
      </c>
      <c r="I37" s="39"/>
      <c r="J37" s="34"/>
      <c r="K37" s="34"/>
      <c r="L37" s="34"/>
      <c r="M37" s="34"/>
      <c r="N37" s="34"/>
      <c r="O37" s="34"/>
      <c r="P37" s="39">
        <v>357770</v>
      </c>
      <c r="Q37" s="39">
        <v>357770</v>
      </c>
    </row>
    <row r="38" spans="1:17" ht="29.25" customHeight="1">
      <c r="A38" s="31"/>
      <c r="B38" s="31"/>
      <c r="C38" s="31"/>
      <c r="D38" s="25">
        <v>372</v>
      </c>
      <c r="E38" s="38" t="s">
        <v>51</v>
      </c>
      <c r="F38" s="39">
        <v>357770</v>
      </c>
      <c r="G38" s="34"/>
      <c r="H38" s="39">
        <v>357770</v>
      </c>
      <c r="I38" s="39"/>
      <c r="J38" s="34"/>
      <c r="K38" s="34"/>
      <c r="L38" s="34"/>
      <c r="M38" s="34"/>
      <c r="N38" s="34"/>
      <c r="O38" s="34"/>
      <c r="P38" s="39"/>
      <c r="Q38" s="39"/>
    </row>
    <row r="39" spans="1:17" ht="29.25" customHeight="1">
      <c r="A39" s="31"/>
      <c r="B39" s="31"/>
      <c r="C39" s="31"/>
      <c r="D39" s="32">
        <v>3722</v>
      </c>
      <c r="E39" s="37" t="s">
        <v>52</v>
      </c>
      <c r="F39" s="34">
        <v>357770</v>
      </c>
      <c r="G39" s="34"/>
      <c r="H39" s="34">
        <v>357770</v>
      </c>
      <c r="I39" s="34"/>
      <c r="J39" s="34"/>
      <c r="K39" s="34"/>
      <c r="L39" s="34"/>
      <c r="M39" s="34"/>
      <c r="N39" s="34"/>
      <c r="O39" s="34"/>
      <c r="P39" s="34"/>
      <c r="Q39" s="35"/>
    </row>
    <row r="40" spans="1:17" ht="127.5" customHeight="1">
      <c r="A40" s="210" t="s">
        <v>2</v>
      </c>
      <c r="B40" s="210" t="s">
        <v>3</v>
      </c>
      <c r="C40" s="210" t="s">
        <v>4</v>
      </c>
      <c r="D40" s="211" t="s">
        <v>5</v>
      </c>
      <c r="E40" s="211" t="s">
        <v>6</v>
      </c>
      <c r="F40" s="210" t="s">
        <v>146</v>
      </c>
      <c r="G40" s="210" t="s">
        <v>7</v>
      </c>
      <c r="H40" s="210" t="s">
        <v>8</v>
      </c>
      <c r="I40" s="210" t="s">
        <v>148</v>
      </c>
      <c r="J40" s="210" t="s">
        <v>10</v>
      </c>
      <c r="K40" s="210" t="s">
        <v>11</v>
      </c>
      <c r="L40" s="210" t="s">
        <v>12</v>
      </c>
      <c r="M40" s="210" t="s">
        <v>13</v>
      </c>
      <c r="N40" s="210" t="s">
        <v>14</v>
      </c>
      <c r="O40" s="210" t="s">
        <v>15</v>
      </c>
      <c r="P40" s="210" t="s">
        <v>119</v>
      </c>
      <c r="Q40" s="212" t="s">
        <v>147</v>
      </c>
    </row>
    <row r="41" spans="1:17" ht="29.25" customHeight="1">
      <c r="A41" s="253" t="s">
        <v>53</v>
      </c>
      <c r="B41" s="254"/>
      <c r="C41" s="254"/>
      <c r="D41" s="206">
        <v>4</v>
      </c>
      <c r="E41" s="207" t="s">
        <v>54</v>
      </c>
      <c r="F41" s="208">
        <v>220437</v>
      </c>
      <c r="G41" s="209"/>
      <c r="H41" s="208">
        <v>220437</v>
      </c>
      <c r="I41" s="208"/>
      <c r="J41" s="209"/>
      <c r="K41" s="209"/>
      <c r="L41" s="209"/>
      <c r="M41" s="209"/>
      <c r="N41" s="209"/>
      <c r="O41" s="209"/>
      <c r="P41" s="208">
        <v>220437</v>
      </c>
      <c r="Q41" s="208">
        <v>220437</v>
      </c>
    </row>
    <row r="42" spans="1:17" ht="41.25" customHeight="1">
      <c r="A42" s="31"/>
      <c r="B42" s="31"/>
      <c r="C42" s="31"/>
      <c r="D42" s="25">
        <v>42</v>
      </c>
      <c r="E42" s="38" t="s">
        <v>55</v>
      </c>
      <c r="F42" s="39">
        <v>110000</v>
      </c>
      <c r="G42" s="34"/>
      <c r="H42" s="39">
        <v>110000</v>
      </c>
      <c r="I42" s="39"/>
      <c r="J42" s="34"/>
      <c r="K42" s="34"/>
      <c r="L42" s="34"/>
      <c r="M42" s="34"/>
      <c r="N42" s="34"/>
      <c r="O42" s="34"/>
      <c r="P42" s="39">
        <v>110000</v>
      </c>
      <c r="Q42" s="39">
        <v>110000</v>
      </c>
    </row>
    <row r="43" spans="1:17" ht="41.25" customHeight="1">
      <c r="A43" s="31"/>
      <c r="B43" s="31"/>
      <c r="C43" s="31"/>
      <c r="D43" s="25">
        <v>422</v>
      </c>
      <c r="E43" s="38" t="s">
        <v>56</v>
      </c>
      <c r="F43" s="39">
        <v>110000</v>
      </c>
      <c r="G43" s="34"/>
      <c r="H43" s="39">
        <v>110000</v>
      </c>
      <c r="I43" s="39"/>
      <c r="J43" s="34"/>
      <c r="K43" s="34"/>
      <c r="L43" s="34"/>
      <c r="M43" s="34"/>
      <c r="N43" s="34"/>
      <c r="O43" s="34"/>
      <c r="P43" s="34"/>
      <c r="Q43" s="35"/>
    </row>
    <row r="44" spans="1:17" ht="41.25" customHeight="1">
      <c r="A44" s="31"/>
      <c r="B44" s="31"/>
      <c r="C44" s="31"/>
      <c r="D44" s="25">
        <v>4221</v>
      </c>
      <c r="E44" s="38" t="s">
        <v>57</v>
      </c>
      <c r="F44" s="39">
        <v>100000</v>
      </c>
      <c r="G44" s="39"/>
      <c r="H44" s="39">
        <v>100000</v>
      </c>
      <c r="I44" s="39"/>
      <c r="J44" s="34"/>
      <c r="K44" s="34"/>
      <c r="L44" s="34"/>
      <c r="M44" s="34"/>
      <c r="N44" s="34"/>
      <c r="O44" s="34"/>
      <c r="P44" s="34"/>
      <c r="Q44" s="35"/>
    </row>
    <row r="45" spans="1:17" ht="41.25" customHeight="1">
      <c r="A45" s="31"/>
      <c r="B45" s="31"/>
      <c r="C45" s="31"/>
      <c r="D45" s="25">
        <v>42211</v>
      </c>
      <c r="E45" s="38" t="s">
        <v>152</v>
      </c>
      <c r="F45" s="34">
        <v>50000</v>
      </c>
      <c r="G45" s="34"/>
      <c r="H45" s="34">
        <v>50000</v>
      </c>
      <c r="I45" s="39"/>
      <c r="J45" s="34"/>
      <c r="K45" s="34"/>
      <c r="L45" s="34"/>
      <c r="M45" s="34"/>
      <c r="N45" s="34"/>
      <c r="O45" s="34"/>
      <c r="P45" s="34"/>
      <c r="Q45" s="35"/>
    </row>
    <row r="46" spans="1:17" ht="41.25" customHeight="1">
      <c r="A46" s="31"/>
      <c r="B46" s="31"/>
      <c r="C46" s="31"/>
      <c r="D46" s="25">
        <v>42212</v>
      </c>
      <c r="E46" s="38" t="s">
        <v>153</v>
      </c>
      <c r="F46" s="34">
        <v>50000</v>
      </c>
      <c r="G46" s="34"/>
      <c r="H46" s="34">
        <v>50000</v>
      </c>
      <c r="I46" s="39"/>
      <c r="J46" s="34"/>
      <c r="K46" s="34"/>
      <c r="L46" s="34"/>
      <c r="M46" s="34"/>
      <c r="N46" s="34"/>
      <c r="O46" s="34"/>
      <c r="P46" s="34"/>
      <c r="Q46" s="35"/>
    </row>
    <row r="47" spans="1:17" ht="41.25" customHeight="1">
      <c r="A47" s="31"/>
      <c r="B47" s="31"/>
      <c r="C47" s="31"/>
      <c r="D47" s="25">
        <v>4223</v>
      </c>
      <c r="E47" s="38" t="s">
        <v>97</v>
      </c>
      <c r="F47" s="39">
        <v>10000</v>
      </c>
      <c r="G47" s="39"/>
      <c r="H47" s="39">
        <v>10000</v>
      </c>
      <c r="I47" s="39"/>
      <c r="J47" s="34"/>
      <c r="K47" s="34"/>
      <c r="L47" s="34"/>
      <c r="M47" s="34"/>
      <c r="N47" s="34"/>
      <c r="O47" s="34"/>
      <c r="P47" s="34"/>
      <c r="Q47" s="35"/>
    </row>
    <row r="48" spans="1:17" ht="41.25" customHeight="1">
      <c r="A48" s="31"/>
      <c r="B48" s="31"/>
      <c r="C48" s="31"/>
      <c r="D48" s="25">
        <v>42231</v>
      </c>
      <c r="E48" s="38" t="s">
        <v>154</v>
      </c>
      <c r="F48" s="34">
        <v>10000</v>
      </c>
      <c r="G48" s="34"/>
      <c r="H48" s="34">
        <v>10000</v>
      </c>
      <c r="I48" s="39"/>
      <c r="J48" s="34"/>
      <c r="K48" s="34"/>
      <c r="L48" s="34"/>
      <c r="M48" s="34"/>
      <c r="N48" s="34"/>
      <c r="O48" s="34"/>
      <c r="P48" s="34"/>
      <c r="Q48" s="35"/>
    </row>
    <row r="49" spans="1:17" ht="43.5" customHeight="1">
      <c r="A49" s="255" t="s">
        <v>58</v>
      </c>
      <c r="B49" s="256"/>
      <c r="C49" s="256"/>
      <c r="D49" s="25">
        <v>45</v>
      </c>
      <c r="E49" s="38" t="s">
        <v>59</v>
      </c>
      <c r="F49" s="39">
        <v>110437</v>
      </c>
      <c r="G49" s="39"/>
      <c r="H49" s="39">
        <v>110437</v>
      </c>
      <c r="I49" s="39"/>
      <c r="J49" s="34"/>
      <c r="K49" s="34"/>
      <c r="L49" s="34"/>
      <c r="M49" s="34"/>
      <c r="N49" s="34"/>
      <c r="O49" s="34"/>
      <c r="P49" s="39">
        <v>110437</v>
      </c>
      <c r="Q49" s="39">
        <v>110437</v>
      </c>
    </row>
    <row r="50" spans="1:17" ht="43.5" customHeight="1">
      <c r="A50" s="91"/>
      <c r="B50" s="92"/>
      <c r="C50" s="92"/>
      <c r="D50" s="25">
        <v>451</v>
      </c>
      <c r="E50" s="38" t="s">
        <v>109</v>
      </c>
      <c r="F50" s="39">
        <v>110437</v>
      </c>
      <c r="G50" s="39"/>
      <c r="H50" s="39">
        <v>110437</v>
      </c>
      <c r="I50" s="39"/>
      <c r="J50" s="34"/>
      <c r="K50" s="34"/>
      <c r="L50" s="34"/>
      <c r="M50" s="34"/>
      <c r="N50" s="34"/>
      <c r="O50" s="34"/>
      <c r="P50" s="39"/>
      <c r="Q50" s="39"/>
    </row>
    <row r="51" spans="1:17" ht="30" customHeight="1">
      <c r="A51" s="31"/>
      <c r="B51" s="31"/>
      <c r="C51" s="31"/>
      <c r="D51" s="32">
        <v>4511</v>
      </c>
      <c r="E51" s="37" t="s">
        <v>60</v>
      </c>
      <c r="F51" s="34">
        <v>110437</v>
      </c>
      <c r="G51" s="34"/>
      <c r="H51" s="34">
        <v>110437</v>
      </c>
      <c r="I51" s="34"/>
      <c r="J51" s="34"/>
      <c r="K51" s="34"/>
      <c r="L51" s="34"/>
      <c r="M51" s="34"/>
      <c r="N51" s="34"/>
      <c r="O51" s="34"/>
      <c r="P51" s="34"/>
      <c r="Q51" s="35"/>
    </row>
    <row r="52" spans="1:17" ht="69.75" customHeight="1">
      <c r="A52" s="42"/>
      <c r="B52" s="43" t="s">
        <v>61</v>
      </c>
      <c r="C52" s="43" t="s">
        <v>62</v>
      </c>
      <c r="D52" s="44"/>
      <c r="E52" s="45" t="s">
        <v>63</v>
      </c>
      <c r="F52" s="46"/>
      <c r="G52" s="47"/>
      <c r="H52" s="47" t="s">
        <v>149</v>
      </c>
      <c r="I52" s="47"/>
      <c r="J52" s="48" t="s">
        <v>155</v>
      </c>
      <c r="K52" s="48"/>
      <c r="L52" s="47"/>
      <c r="M52" s="47"/>
      <c r="N52" s="47"/>
      <c r="O52" s="47"/>
      <c r="P52" s="47"/>
      <c r="Q52" s="49"/>
    </row>
    <row r="53" spans="1:17" ht="14.25" customHeight="1">
      <c r="A53" s="31"/>
      <c r="B53" s="31"/>
      <c r="C53" s="31"/>
      <c r="D53" s="50">
        <v>3</v>
      </c>
      <c r="E53" s="51" t="s">
        <v>20</v>
      </c>
      <c r="F53" s="101">
        <v>506220</v>
      </c>
      <c r="G53" s="39"/>
      <c r="H53" s="94">
        <v>237420</v>
      </c>
      <c r="I53" s="39"/>
      <c r="J53" s="39">
        <v>268800</v>
      </c>
      <c r="K53" s="39"/>
      <c r="L53" s="39"/>
      <c r="M53" s="39"/>
      <c r="N53" s="39"/>
      <c r="O53" s="39"/>
      <c r="P53" s="101">
        <v>506220</v>
      </c>
      <c r="Q53" s="101">
        <v>506220</v>
      </c>
    </row>
    <row r="54" spans="1:17" ht="14.25" customHeight="1">
      <c r="A54" s="31"/>
      <c r="B54" s="31"/>
      <c r="C54" s="31"/>
      <c r="D54" s="50">
        <v>31</v>
      </c>
      <c r="E54" s="51" t="s">
        <v>64</v>
      </c>
      <c r="F54" s="52">
        <v>369910</v>
      </c>
      <c r="G54" s="39"/>
      <c r="H54" s="94">
        <v>237420</v>
      </c>
      <c r="I54" s="39"/>
      <c r="J54" s="39">
        <v>132490</v>
      </c>
      <c r="K54" s="39"/>
      <c r="L54" s="39"/>
      <c r="M54" s="39"/>
      <c r="N54" s="39"/>
      <c r="O54" s="39"/>
      <c r="P54" s="52">
        <v>369910</v>
      </c>
      <c r="Q54" s="52">
        <v>369910</v>
      </c>
    </row>
    <row r="55" spans="1:17" ht="14.25" customHeight="1">
      <c r="A55" s="31"/>
      <c r="B55" s="31"/>
      <c r="C55" s="31"/>
      <c r="D55" s="50">
        <v>311</v>
      </c>
      <c r="E55" s="51" t="s">
        <v>65</v>
      </c>
      <c r="F55" s="52">
        <v>275459.23</v>
      </c>
      <c r="G55" s="34"/>
      <c r="H55" s="52">
        <v>209459.23</v>
      </c>
      <c r="I55" s="34"/>
      <c r="J55" s="39">
        <v>106000</v>
      </c>
      <c r="K55" s="34"/>
      <c r="L55" s="34"/>
      <c r="M55" s="34"/>
      <c r="N55" s="34"/>
      <c r="O55" s="34"/>
      <c r="P55" s="34"/>
      <c r="Q55" s="31"/>
    </row>
    <row r="56" spans="1:17" ht="14.25" customHeight="1">
      <c r="A56" s="31"/>
      <c r="B56" s="31"/>
      <c r="C56" s="31"/>
      <c r="D56" s="50">
        <v>3111</v>
      </c>
      <c r="E56" s="51" t="s">
        <v>66</v>
      </c>
      <c r="F56" s="55">
        <v>275459.23</v>
      </c>
      <c r="G56" s="34"/>
      <c r="H56" s="55">
        <v>209459.23</v>
      </c>
      <c r="I56" s="34"/>
      <c r="J56" s="34">
        <v>106000</v>
      </c>
      <c r="K56" s="34"/>
      <c r="L56" s="34"/>
      <c r="M56" s="34"/>
      <c r="N56" s="34"/>
      <c r="O56" s="34"/>
      <c r="P56" s="34"/>
      <c r="Q56" s="31"/>
    </row>
    <row r="57" spans="1:17" ht="14.25" customHeight="1">
      <c r="A57" s="31"/>
      <c r="B57" s="31"/>
      <c r="C57" s="31"/>
      <c r="D57" s="53">
        <v>31111</v>
      </c>
      <c r="E57" s="54" t="s">
        <v>67</v>
      </c>
      <c r="F57" s="55">
        <v>275459.23</v>
      </c>
      <c r="G57" s="34"/>
      <c r="H57" s="55">
        <v>209459.23</v>
      </c>
      <c r="I57" s="34"/>
      <c r="J57" s="34">
        <v>106000</v>
      </c>
      <c r="K57" s="34"/>
      <c r="L57" s="34"/>
      <c r="M57" s="34"/>
      <c r="N57" s="34"/>
      <c r="O57" s="34"/>
      <c r="P57" s="34"/>
      <c r="Q57" s="31"/>
    </row>
    <row r="58" spans="1:17" ht="14.25" customHeight="1">
      <c r="A58" s="31"/>
      <c r="B58" s="31"/>
      <c r="C58" s="31"/>
      <c r="D58" s="50">
        <v>312</v>
      </c>
      <c r="E58" s="51" t="s">
        <v>68</v>
      </c>
      <c r="F58" s="52">
        <v>9000</v>
      </c>
      <c r="G58" s="34"/>
      <c r="H58" s="52">
        <v>0</v>
      </c>
      <c r="I58" s="34"/>
      <c r="J58" s="39">
        <v>9000</v>
      </c>
      <c r="K58" s="34"/>
      <c r="L58" s="34"/>
      <c r="M58" s="34"/>
      <c r="N58" s="34"/>
      <c r="O58" s="34"/>
      <c r="P58" s="34"/>
      <c r="Q58" s="31"/>
    </row>
    <row r="59" spans="1:17" ht="13.5" customHeight="1">
      <c r="A59" s="31"/>
      <c r="B59" s="31"/>
      <c r="C59" s="31"/>
      <c r="D59" s="50">
        <v>3121</v>
      </c>
      <c r="E59" s="51" t="s">
        <v>69</v>
      </c>
      <c r="F59" s="55">
        <v>9000</v>
      </c>
      <c r="G59" s="39"/>
      <c r="H59" s="52">
        <v>0</v>
      </c>
      <c r="I59" s="39"/>
      <c r="J59" s="34">
        <v>9000</v>
      </c>
      <c r="K59" s="34"/>
      <c r="L59" s="34"/>
      <c r="M59" s="34"/>
      <c r="N59" s="34"/>
      <c r="O59" s="34"/>
      <c r="P59" s="39"/>
      <c r="Q59" s="39"/>
    </row>
    <row r="60" spans="1:17" ht="29.25" customHeight="1">
      <c r="A60" s="31"/>
      <c r="B60" s="31"/>
      <c r="C60" s="31"/>
      <c r="D60" s="50">
        <v>313</v>
      </c>
      <c r="E60" s="51" t="s">
        <v>70</v>
      </c>
      <c r="F60" s="52">
        <v>45450.77</v>
      </c>
      <c r="G60" s="34"/>
      <c r="H60" s="52">
        <v>27960.77</v>
      </c>
      <c r="I60" s="34"/>
      <c r="J60" s="39">
        <v>17490</v>
      </c>
      <c r="K60" s="34"/>
      <c r="L60" s="34"/>
      <c r="M60" s="34"/>
      <c r="N60" s="34"/>
      <c r="O60" s="34"/>
      <c r="P60" s="52"/>
      <c r="Q60" s="31"/>
    </row>
    <row r="61" spans="1:17" ht="29.25" customHeight="1">
      <c r="A61" s="31"/>
      <c r="B61" s="31"/>
      <c r="C61" s="31"/>
      <c r="D61" s="50">
        <v>3132</v>
      </c>
      <c r="E61" s="51" t="s">
        <v>71</v>
      </c>
      <c r="F61" s="55">
        <v>45450.77</v>
      </c>
      <c r="G61" s="34"/>
      <c r="H61" s="55">
        <v>27960.77</v>
      </c>
      <c r="I61" s="34"/>
      <c r="J61" s="34">
        <v>17490</v>
      </c>
      <c r="K61" s="34"/>
      <c r="L61" s="34"/>
      <c r="M61" s="34"/>
      <c r="N61" s="34"/>
      <c r="O61" s="34"/>
      <c r="P61" s="34"/>
      <c r="Q61" s="31"/>
    </row>
    <row r="62" spans="1:17" ht="31.5" customHeight="1">
      <c r="A62" s="31"/>
      <c r="B62" s="31"/>
      <c r="C62" s="31"/>
      <c r="D62" s="25">
        <v>32</v>
      </c>
      <c r="E62" s="30" t="s">
        <v>27</v>
      </c>
      <c r="F62" s="39">
        <v>136310</v>
      </c>
      <c r="G62" s="39"/>
      <c r="H62" s="39">
        <v>0</v>
      </c>
      <c r="I62" s="39"/>
      <c r="J62" s="39">
        <v>136310</v>
      </c>
      <c r="K62" s="39"/>
      <c r="L62" s="34"/>
      <c r="M62" s="34"/>
      <c r="N62" s="34"/>
      <c r="O62" s="34"/>
      <c r="P62" s="39">
        <v>136310</v>
      </c>
      <c r="Q62" s="39">
        <v>136310</v>
      </c>
    </row>
    <row r="63" spans="1:17" ht="31.5" customHeight="1">
      <c r="A63" s="31"/>
      <c r="B63" s="31"/>
      <c r="C63" s="31"/>
      <c r="D63" s="25">
        <v>321</v>
      </c>
      <c r="E63" s="30" t="s">
        <v>24</v>
      </c>
      <c r="F63" s="39">
        <v>1320</v>
      </c>
      <c r="G63" s="39"/>
      <c r="H63" s="39">
        <v>0</v>
      </c>
      <c r="I63" s="39"/>
      <c r="J63" s="39">
        <v>1320</v>
      </c>
      <c r="K63" s="39"/>
      <c r="L63" s="34"/>
      <c r="M63" s="34"/>
      <c r="N63" s="34"/>
      <c r="O63" s="34"/>
      <c r="P63" s="39"/>
      <c r="Q63" s="39"/>
    </row>
    <row r="64" spans="1:17" ht="31.5" customHeight="1">
      <c r="A64" s="31"/>
      <c r="B64" s="31"/>
      <c r="C64" s="31"/>
      <c r="D64" s="32">
        <v>3212</v>
      </c>
      <c r="E64" s="56" t="s">
        <v>156</v>
      </c>
      <c r="F64" s="34">
        <v>1320</v>
      </c>
      <c r="G64" s="39"/>
      <c r="H64" s="39">
        <v>0</v>
      </c>
      <c r="I64" s="39"/>
      <c r="J64" s="34">
        <v>1320</v>
      </c>
      <c r="K64" s="39"/>
      <c r="L64" s="34"/>
      <c r="M64" s="34"/>
      <c r="N64" s="34"/>
      <c r="O64" s="34"/>
      <c r="P64" s="39"/>
      <c r="Q64" s="39"/>
    </row>
    <row r="65" spans="1:17" ht="31.5" customHeight="1">
      <c r="A65" s="31"/>
      <c r="B65" s="31"/>
      <c r="C65" s="31"/>
      <c r="D65" s="25">
        <v>322</v>
      </c>
      <c r="E65" s="30" t="s">
        <v>27</v>
      </c>
      <c r="F65" s="39">
        <v>100000</v>
      </c>
      <c r="G65" s="39"/>
      <c r="H65" s="39">
        <v>0</v>
      </c>
      <c r="I65" s="39"/>
      <c r="J65" s="39">
        <v>100000</v>
      </c>
      <c r="K65" s="39"/>
      <c r="L65" s="39"/>
      <c r="M65" s="39"/>
      <c r="N65" s="39"/>
      <c r="O65" s="39"/>
      <c r="P65" s="39"/>
      <c r="Q65" s="39"/>
    </row>
    <row r="66" spans="1:17" ht="31.5" customHeight="1">
      <c r="A66" s="31"/>
      <c r="B66" s="31"/>
      <c r="C66" s="31"/>
      <c r="D66" s="32">
        <v>3222</v>
      </c>
      <c r="E66" s="56" t="s">
        <v>72</v>
      </c>
      <c r="F66" s="34">
        <v>100000</v>
      </c>
      <c r="G66" s="34"/>
      <c r="H66" s="34">
        <v>0</v>
      </c>
      <c r="I66" s="34"/>
      <c r="J66" s="34">
        <v>100000</v>
      </c>
      <c r="K66" s="34"/>
      <c r="L66" s="34"/>
      <c r="M66" s="34"/>
      <c r="N66" s="34"/>
      <c r="O66" s="34"/>
      <c r="P66" s="34"/>
      <c r="Q66" s="35"/>
    </row>
    <row r="67" spans="1:17" ht="31.5" customHeight="1">
      <c r="A67" s="31"/>
      <c r="B67" s="31"/>
      <c r="C67" s="31"/>
      <c r="D67" s="25">
        <v>329</v>
      </c>
      <c r="E67" s="38" t="s">
        <v>43</v>
      </c>
      <c r="F67" s="39">
        <v>34990</v>
      </c>
      <c r="G67" s="34"/>
      <c r="H67" s="34">
        <v>0</v>
      </c>
      <c r="I67" s="34"/>
      <c r="J67" s="39">
        <v>34990</v>
      </c>
      <c r="K67" s="34"/>
      <c r="L67" s="34"/>
      <c r="M67" s="34"/>
      <c r="N67" s="34"/>
      <c r="O67" s="34"/>
      <c r="P67" s="34"/>
      <c r="Q67" s="35"/>
    </row>
    <row r="68" spans="1:17" ht="31.5" customHeight="1">
      <c r="A68" s="31"/>
      <c r="B68" s="31"/>
      <c r="C68" s="31"/>
      <c r="D68" s="32">
        <v>3299</v>
      </c>
      <c r="E68" s="37" t="s">
        <v>43</v>
      </c>
      <c r="F68" s="34">
        <v>34990</v>
      </c>
      <c r="G68" s="34"/>
      <c r="H68" s="34">
        <v>0</v>
      </c>
      <c r="I68" s="34"/>
      <c r="J68" s="34">
        <v>34990</v>
      </c>
      <c r="K68" s="34"/>
      <c r="L68" s="34"/>
      <c r="M68" s="34"/>
      <c r="N68" s="34"/>
      <c r="O68" s="34"/>
      <c r="P68" s="34"/>
      <c r="Q68" s="35"/>
    </row>
    <row r="69" spans="1:17" ht="31.5" customHeight="1">
      <c r="A69" s="31"/>
      <c r="B69" s="31"/>
      <c r="C69" s="31"/>
      <c r="D69" s="32"/>
      <c r="E69" s="37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5"/>
    </row>
    <row r="70" spans="1:17" ht="65.25" customHeight="1">
      <c r="A70" s="57"/>
      <c r="B70" s="58"/>
      <c r="C70" s="58"/>
      <c r="D70" s="44"/>
      <c r="E70" s="45" t="s">
        <v>73</v>
      </c>
      <c r="F70" s="46"/>
      <c r="G70" s="47"/>
      <c r="H70" s="47"/>
      <c r="I70" s="12" t="s">
        <v>148</v>
      </c>
      <c r="J70" s="48" t="s">
        <v>113</v>
      </c>
      <c r="K70" s="48" t="s">
        <v>112</v>
      </c>
      <c r="L70" s="93" t="s">
        <v>157</v>
      </c>
      <c r="M70" s="46"/>
      <c r="N70" s="46"/>
      <c r="O70" s="46"/>
      <c r="P70" s="46"/>
      <c r="Q70" s="59"/>
    </row>
    <row r="71" spans="1:17" ht="14.25" customHeight="1">
      <c r="A71" s="31"/>
      <c r="B71" s="31"/>
      <c r="C71" s="31"/>
      <c r="D71" s="50">
        <v>3</v>
      </c>
      <c r="E71" s="51" t="s">
        <v>20</v>
      </c>
      <c r="F71" s="52">
        <v>294000</v>
      </c>
      <c r="G71" s="34"/>
      <c r="H71" s="39"/>
      <c r="I71" s="39"/>
      <c r="J71" s="94">
        <v>140000</v>
      </c>
      <c r="K71" s="39">
        <v>114000</v>
      </c>
      <c r="L71" s="39">
        <v>40000</v>
      </c>
      <c r="M71" s="39"/>
      <c r="N71" s="39"/>
      <c r="O71" s="39"/>
      <c r="P71" s="52">
        <v>294000</v>
      </c>
      <c r="Q71" s="52">
        <v>294000</v>
      </c>
    </row>
    <row r="72" spans="1:17" s="61" customFormat="1" ht="31.5" customHeight="1">
      <c r="A72" s="60"/>
      <c r="B72" s="35"/>
      <c r="C72" s="35"/>
      <c r="D72" s="50">
        <v>32</v>
      </c>
      <c r="E72" s="51" t="s">
        <v>22</v>
      </c>
      <c r="F72" s="52">
        <v>294000</v>
      </c>
      <c r="G72" s="39"/>
      <c r="H72" s="39"/>
      <c r="I72" s="39"/>
      <c r="J72" s="52">
        <v>140000</v>
      </c>
      <c r="K72" s="39">
        <v>114000</v>
      </c>
      <c r="L72" s="39">
        <v>40000</v>
      </c>
      <c r="M72" s="39"/>
      <c r="N72" s="39"/>
      <c r="O72" s="39"/>
      <c r="P72" s="52">
        <v>294000</v>
      </c>
      <c r="Q72" s="52">
        <v>294000</v>
      </c>
    </row>
    <row r="73" spans="1:17" ht="28.5" customHeight="1">
      <c r="A73" s="36"/>
      <c r="B73" s="31"/>
      <c r="C73" s="31"/>
      <c r="D73" s="50">
        <v>322</v>
      </c>
      <c r="E73" s="51" t="s">
        <v>27</v>
      </c>
      <c r="F73" s="52">
        <v>286000</v>
      </c>
      <c r="G73" s="34"/>
      <c r="H73" s="34"/>
      <c r="I73" s="34"/>
      <c r="J73" s="52">
        <v>132000</v>
      </c>
      <c r="K73" s="39">
        <v>114000</v>
      </c>
      <c r="L73" s="34">
        <v>40000</v>
      </c>
      <c r="M73" s="34"/>
      <c r="N73" s="34"/>
      <c r="O73" s="34"/>
      <c r="P73" s="34"/>
      <c r="Q73" s="35"/>
    </row>
    <row r="74" spans="1:17" ht="28.5" customHeight="1">
      <c r="A74" s="36"/>
      <c r="B74" s="31"/>
      <c r="C74" s="31"/>
      <c r="D74" s="53">
        <v>3221</v>
      </c>
      <c r="E74" s="54" t="s">
        <v>28</v>
      </c>
      <c r="F74" s="55">
        <v>3000</v>
      </c>
      <c r="G74" s="34"/>
      <c r="H74" s="34"/>
      <c r="I74" s="34"/>
      <c r="J74" s="55">
        <v>3000</v>
      </c>
      <c r="K74" s="34">
        <v>0</v>
      </c>
      <c r="L74" s="34">
        <v>0</v>
      </c>
      <c r="M74" s="34"/>
      <c r="N74" s="34"/>
      <c r="O74" s="34"/>
      <c r="P74" s="34"/>
      <c r="Q74" s="35"/>
    </row>
    <row r="75" spans="1:17" ht="31.5" customHeight="1">
      <c r="A75" s="31"/>
      <c r="B75" s="31"/>
      <c r="C75" s="31"/>
      <c r="D75" s="53">
        <v>3222</v>
      </c>
      <c r="E75" s="54" t="s">
        <v>72</v>
      </c>
      <c r="F75" s="55">
        <v>268500</v>
      </c>
      <c r="G75" s="34"/>
      <c r="H75" s="34"/>
      <c r="I75" s="34"/>
      <c r="J75" s="55">
        <v>114500</v>
      </c>
      <c r="K75" s="39">
        <v>114000</v>
      </c>
      <c r="L75" s="34">
        <v>40000</v>
      </c>
      <c r="M75" s="34"/>
      <c r="N75" s="34"/>
      <c r="O75" s="34"/>
      <c r="P75" s="34"/>
      <c r="Q75" s="35"/>
    </row>
    <row r="76" spans="1:17" ht="14.25" customHeight="1">
      <c r="A76" s="31"/>
      <c r="B76" s="31"/>
      <c r="C76" s="31"/>
      <c r="D76" s="53">
        <v>3223</v>
      </c>
      <c r="E76" s="54" t="s">
        <v>29</v>
      </c>
      <c r="F76" s="55">
        <v>0</v>
      </c>
      <c r="G76" s="34"/>
      <c r="H76" s="34"/>
      <c r="I76" s="34"/>
      <c r="J76" s="55">
        <v>0</v>
      </c>
      <c r="K76" s="34"/>
      <c r="L76" s="34"/>
      <c r="M76" s="34"/>
      <c r="N76" s="34"/>
      <c r="O76" s="34"/>
      <c r="P76" s="34"/>
      <c r="Q76" s="35"/>
    </row>
    <row r="77" spans="1:17" ht="29.25" customHeight="1">
      <c r="A77" s="31"/>
      <c r="B77" s="31"/>
      <c r="C77" s="31"/>
      <c r="D77" s="53">
        <v>3224</v>
      </c>
      <c r="E77" s="54" t="s">
        <v>74</v>
      </c>
      <c r="F77" s="55">
        <v>1500</v>
      </c>
      <c r="G77" s="34"/>
      <c r="H77" s="34"/>
      <c r="I77" s="34"/>
      <c r="J77" s="55">
        <v>1500</v>
      </c>
      <c r="K77" s="62"/>
      <c r="L77" s="34"/>
      <c r="M77" s="34"/>
      <c r="N77" s="34"/>
      <c r="O77" s="34"/>
      <c r="P77" s="34"/>
      <c r="Q77" s="35"/>
    </row>
    <row r="78" spans="1:17" ht="42.75" customHeight="1">
      <c r="A78" s="31"/>
      <c r="B78" s="31"/>
      <c r="C78" s="31"/>
      <c r="D78" s="53">
        <v>3225</v>
      </c>
      <c r="E78" s="54" t="s">
        <v>31</v>
      </c>
      <c r="F78" s="55">
        <v>10000</v>
      </c>
      <c r="G78" s="34"/>
      <c r="H78" s="34"/>
      <c r="I78" s="34"/>
      <c r="J78" s="55">
        <v>10000</v>
      </c>
      <c r="K78" s="34"/>
      <c r="L78" s="34"/>
      <c r="M78" s="34"/>
      <c r="N78" s="34"/>
      <c r="O78" s="34"/>
      <c r="P78" s="34"/>
      <c r="Q78" s="35"/>
    </row>
    <row r="79" spans="1:17" ht="14.25" customHeight="1">
      <c r="A79" s="31"/>
      <c r="B79" s="31"/>
      <c r="C79" s="31"/>
      <c r="D79" s="53">
        <v>3227</v>
      </c>
      <c r="E79" s="54" t="s">
        <v>32</v>
      </c>
      <c r="F79" s="55">
        <v>3000</v>
      </c>
      <c r="G79" s="34"/>
      <c r="H79" s="34"/>
      <c r="I79" s="34"/>
      <c r="J79" s="55">
        <v>3000</v>
      </c>
      <c r="K79" s="34"/>
      <c r="L79" s="34"/>
      <c r="M79" s="34"/>
      <c r="N79" s="34"/>
      <c r="O79" s="34"/>
      <c r="P79" s="34"/>
      <c r="Q79" s="35"/>
    </row>
    <row r="80" spans="1:17" ht="29.25" customHeight="1">
      <c r="A80" s="31"/>
      <c r="B80" s="31"/>
      <c r="C80" s="31"/>
      <c r="D80" s="50">
        <v>323</v>
      </c>
      <c r="E80" s="51" t="s">
        <v>33</v>
      </c>
      <c r="F80" s="52">
        <v>8000</v>
      </c>
      <c r="G80" s="34"/>
      <c r="H80" s="34"/>
      <c r="I80" s="34"/>
      <c r="J80" s="52">
        <v>8000</v>
      </c>
      <c r="K80" s="34"/>
      <c r="L80" s="34"/>
      <c r="M80" s="34"/>
      <c r="N80" s="34"/>
      <c r="O80" s="34"/>
      <c r="P80" s="39"/>
      <c r="Q80" s="39"/>
    </row>
    <row r="81" spans="1:17" ht="29.25" customHeight="1">
      <c r="A81" s="31"/>
      <c r="B81" s="31"/>
      <c r="C81" s="31"/>
      <c r="D81" s="53">
        <v>3232</v>
      </c>
      <c r="E81" s="54" t="s">
        <v>35</v>
      </c>
      <c r="F81" s="55">
        <v>6000</v>
      </c>
      <c r="G81" s="39"/>
      <c r="H81" s="39"/>
      <c r="I81" s="39"/>
      <c r="J81" s="55">
        <v>6000</v>
      </c>
      <c r="K81" s="39"/>
      <c r="L81" s="34"/>
      <c r="M81" s="34"/>
      <c r="N81" s="34"/>
      <c r="O81" s="34"/>
      <c r="P81" s="39"/>
      <c r="Q81" s="39"/>
    </row>
    <row r="82" spans="1:17" ht="14.25" customHeight="1">
      <c r="A82" s="31"/>
      <c r="B82" s="31"/>
      <c r="C82" s="31"/>
      <c r="D82" s="53">
        <v>3234</v>
      </c>
      <c r="E82" s="54" t="s">
        <v>37</v>
      </c>
      <c r="F82" s="55">
        <v>0</v>
      </c>
      <c r="G82" s="34"/>
      <c r="H82" s="34"/>
      <c r="I82" s="34"/>
      <c r="J82" s="55">
        <v>0</v>
      </c>
      <c r="K82" s="34"/>
      <c r="L82" s="34"/>
      <c r="M82" s="34"/>
      <c r="N82" s="34"/>
      <c r="O82" s="34"/>
      <c r="P82" s="34"/>
      <c r="Q82" s="35"/>
    </row>
    <row r="83" spans="1:17" ht="44.25" customHeight="1">
      <c r="A83" s="31"/>
      <c r="B83" s="31"/>
      <c r="C83" s="31"/>
      <c r="D83" s="53">
        <v>3235</v>
      </c>
      <c r="E83" s="54" t="s">
        <v>75</v>
      </c>
      <c r="F83" s="55">
        <v>0</v>
      </c>
      <c r="G83" s="34"/>
      <c r="H83" s="34"/>
      <c r="I83" s="34"/>
      <c r="J83" s="55">
        <v>0</v>
      </c>
      <c r="K83" s="34"/>
      <c r="L83" s="34"/>
      <c r="M83" s="34"/>
      <c r="N83" s="34"/>
      <c r="O83" s="34"/>
      <c r="P83" s="34"/>
      <c r="Q83" s="35"/>
    </row>
    <row r="84" spans="1:17" ht="14.25" customHeight="1">
      <c r="A84" s="31"/>
      <c r="B84" s="31"/>
      <c r="C84" s="31"/>
      <c r="D84" s="53">
        <v>3236</v>
      </c>
      <c r="E84" s="54" t="s">
        <v>76</v>
      </c>
      <c r="F84" s="55">
        <v>2000</v>
      </c>
      <c r="G84" s="34"/>
      <c r="H84" s="34"/>
      <c r="I84" s="34"/>
      <c r="J84" s="55">
        <v>2000</v>
      </c>
      <c r="K84" s="34"/>
      <c r="L84" s="34"/>
      <c r="M84" s="34"/>
      <c r="N84" s="34"/>
      <c r="O84" s="34"/>
      <c r="P84" s="34"/>
      <c r="Q84" s="35"/>
    </row>
    <row r="85" spans="1:17" ht="65.25" customHeight="1">
      <c r="A85" s="57"/>
      <c r="B85" s="58"/>
      <c r="C85" s="58"/>
      <c r="D85" s="44"/>
      <c r="E85" s="45" t="s">
        <v>77</v>
      </c>
      <c r="F85" s="46"/>
      <c r="G85" s="47"/>
      <c r="H85" s="47"/>
      <c r="I85" s="12" t="s">
        <v>148</v>
      </c>
      <c r="J85" s="48" t="s">
        <v>150</v>
      </c>
      <c r="K85" s="48"/>
      <c r="L85" s="46"/>
      <c r="M85" s="46"/>
      <c r="N85" s="46"/>
      <c r="O85" s="46"/>
      <c r="P85" s="46"/>
      <c r="Q85" s="59"/>
    </row>
    <row r="86" spans="1:17" ht="14.25" customHeight="1">
      <c r="A86" s="31"/>
      <c r="B86" s="31"/>
      <c r="C86" s="31"/>
      <c r="D86" s="25" t="s">
        <v>160</v>
      </c>
      <c r="E86" s="26" t="s">
        <v>20</v>
      </c>
      <c r="F86" s="39">
        <f>SUM(G86:K86)</f>
        <v>79000</v>
      </c>
      <c r="G86" s="34"/>
      <c r="H86" s="39"/>
      <c r="I86" s="39"/>
      <c r="J86" s="39">
        <v>79000</v>
      </c>
      <c r="K86" s="39"/>
      <c r="L86" s="39"/>
      <c r="M86" s="39"/>
      <c r="N86" s="39"/>
      <c r="O86" s="39"/>
      <c r="P86" s="39">
        <v>79000</v>
      </c>
      <c r="Q86" s="39">
        <v>79000</v>
      </c>
    </row>
    <row r="87" spans="1:17" ht="14.25" customHeight="1">
      <c r="A87" s="31"/>
      <c r="B87" s="31"/>
      <c r="C87" s="31"/>
      <c r="D87" s="25">
        <v>3</v>
      </c>
      <c r="E87" s="26" t="s">
        <v>20</v>
      </c>
      <c r="F87" s="39">
        <v>54000</v>
      </c>
      <c r="G87" s="34"/>
      <c r="H87" s="39"/>
      <c r="I87" s="39"/>
      <c r="J87" s="39">
        <v>54000</v>
      </c>
      <c r="K87" s="39"/>
      <c r="L87" s="39"/>
      <c r="M87" s="39"/>
      <c r="N87" s="39"/>
      <c r="O87" s="39"/>
      <c r="P87" s="39">
        <v>54000</v>
      </c>
      <c r="Q87" s="39">
        <v>54000</v>
      </c>
    </row>
    <row r="88" spans="1:17" ht="14.25" customHeight="1">
      <c r="A88" s="31"/>
      <c r="B88" s="31"/>
      <c r="C88" s="31"/>
      <c r="D88" s="25">
        <v>32</v>
      </c>
      <c r="E88" s="26" t="s">
        <v>22</v>
      </c>
      <c r="F88" s="39">
        <v>54000</v>
      </c>
      <c r="G88" s="34"/>
      <c r="H88" s="39"/>
      <c r="I88" s="39"/>
      <c r="J88" s="39">
        <v>54000</v>
      </c>
      <c r="K88" s="39"/>
      <c r="L88" s="39"/>
      <c r="M88" s="39"/>
      <c r="N88" s="39"/>
      <c r="O88" s="39"/>
      <c r="P88" s="39">
        <v>54000</v>
      </c>
      <c r="Q88" s="39">
        <v>54000</v>
      </c>
    </row>
    <row r="89" spans="1:17" ht="29.25" customHeight="1">
      <c r="A89" s="31"/>
      <c r="B89" s="31"/>
      <c r="C89" s="31"/>
      <c r="D89" s="25">
        <v>321</v>
      </c>
      <c r="E89" s="30" t="s">
        <v>24</v>
      </c>
      <c r="F89" s="27">
        <v>9000</v>
      </c>
      <c r="G89" s="27"/>
      <c r="H89" s="27"/>
      <c r="I89" s="27"/>
      <c r="J89" s="27">
        <v>9000</v>
      </c>
      <c r="K89" s="28"/>
      <c r="L89" s="28"/>
      <c r="M89" s="28"/>
      <c r="N89" s="28"/>
      <c r="O89" s="28"/>
      <c r="P89" s="27"/>
      <c r="Q89" s="27"/>
    </row>
    <row r="90" spans="1:17" ht="14.25" customHeight="1">
      <c r="A90" s="31"/>
      <c r="B90" s="31"/>
      <c r="C90" s="31"/>
      <c r="D90" s="32">
        <v>3211</v>
      </c>
      <c r="E90" s="33" t="s">
        <v>25</v>
      </c>
      <c r="F90" s="34">
        <v>9000</v>
      </c>
      <c r="G90" s="34"/>
      <c r="H90" s="34"/>
      <c r="I90" s="34"/>
      <c r="J90" s="34">
        <v>9000</v>
      </c>
      <c r="K90" s="34"/>
      <c r="L90" s="34"/>
      <c r="M90" s="34"/>
      <c r="N90" s="34"/>
      <c r="O90" s="34"/>
      <c r="P90" s="34"/>
      <c r="Q90" s="35"/>
    </row>
    <row r="91" spans="1:17" s="61" customFormat="1" ht="31.5" customHeight="1">
      <c r="A91" s="60"/>
      <c r="B91" s="35"/>
      <c r="C91" s="35"/>
      <c r="D91" s="25">
        <v>322</v>
      </c>
      <c r="E91" s="38" t="s">
        <v>27</v>
      </c>
      <c r="F91" s="39">
        <v>15000</v>
      </c>
      <c r="G91" s="39"/>
      <c r="H91" s="39"/>
      <c r="I91" s="39"/>
      <c r="J91" s="39">
        <v>15000</v>
      </c>
      <c r="K91" s="39"/>
      <c r="L91" s="39"/>
      <c r="M91" s="39"/>
      <c r="N91" s="39"/>
      <c r="O91" s="39"/>
      <c r="P91" s="39"/>
      <c r="Q91" s="39"/>
    </row>
    <row r="92" spans="1:17" ht="28.5" customHeight="1">
      <c r="A92" s="36"/>
      <c r="B92" s="31"/>
      <c r="C92" s="31"/>
      <c r="D92" s="32">
        <v>3221</v>
      </c>
      <c r="E92" s="37" t="s">
        <v>28</v>
      </c>
      <c r="F92" s="34">
        <v>10000</v>
      </c>
      <c r="G92" s="34"/>
      <c r="H92" s="34"/>
      <c r="I92" s="34"/>
      <c r="J92" s="34">
        <v>10000</v>
      </c>
      <c r="K92" s="62"/>
      <c r="L92" s="34"/>
      <c r="M92" s="34"/>
      <c r="N92" s="34"/>
      <c r="O92" s="34"/>
      <c r="P92" s="34"/>
      <c r="Q92" s="35"/>
    </row>
    <row r="93" spans="1:17" ht="31.5" customHeight="1">
      <c r="A93" s="31"/>
      <c r="B93" s="31"/>
      <c r="C93" s="31"/>
      <c r="D93" s="32">
        <v>3222</v>
      </c>
      <c r="E93" s="56" t="s">
        <v>72</v>
      </c>
      <c r="F93" s="34">
        <v>0</v>
      </c>
      <c r="G93" s="34"/>
      <c r="H93" s="34"/>
      <c r="I93" s="34"/>
      <c r="J93" s="34">
        <v>0</v>
      </c>
      <c r="K93" s="34"/>
      <c r="L93" s="34"/>
      <c r="M93" s="34"/>
      <c r="N93" s="34"/>
      <c r="O93" s="34"/>
      <c r="P93" s="34"/>
      <c r="Q93" s="35"/>
    </row>
    <row r="94" spans="1:17" ht="14.25" customHeight="1">
      <c r="A94" s="31"/>
      <c r="B94" s="31"/>
      <c r="C94" s="31"/>
      <c r="D94" s="32">
        <v>3223</v>
      </c>
      <c r="E94" s="33" t="s">
        <v>29</v>
      </c>
      <c r="F94" s="34">
        <v>0</v>
      </c>
      <c r="G94" s="34"/>
      <c r="H94" s="34"/>
      <c r="I94" s="34"/>
      <c r="J94" s="34">
        <v>0</v>
      </c>
      <c r="K94" s="62"/>
      <c r="L94" s="34"/>
      <c r="M94" s="34"/>
      <c r="N94" s="34"/>
      <c r="O94" s="34"/>
      <c r="P94" s="34"/>
      <c r="Q94" s="35"/>
    </row>
    <row r="95" spans="1:17" ht="14.25" customHeight="1">
      <c r="A95" s="31"/>
      <c r="B95" s="31"/>
      <c r="C95" s="31"/>
      <c r="D95" s="32">
        <v>3225</v>
      </c>
      <c r="E95" s="33" t="s">
        <v>31</v>
      </c>
      <c r="F95" s="34">
        <v>5000</v>
      </c>
      <c r="G95" s="34"/>
      <c r="H95" s="34"/>
      <c r="I95" s="34"/>
      <c r="J95" s="34">
        <v>5000</v>
      </c>
      <c r="K95" s="62"/>
      <c r="L95" s="34"/>
      <c r="M95" s="34"/>
      <c r="N95" s="34"/>
      <c r="O95" s="34"/>
      <c r="P95" s="34"/>
      <c r="Q95" s="35"/>
    </row>
    <row r="96" spans="1:17" ht="29.25" customHeight="1">
      <c r="A96" s="31"/>
      <c r="B96" s="31"/>
      <c r="C96" s="31"/>
      <c r="D96" s="32">
        <v>3227</v>
      </c>
      <c r="E96" s="37" t="s">
        <v>32</v>
      </c>
      <c r="F96" s="34">
        <v>0</v>
      </c>
      <c r="G96" s="34"/>
      <c r="H96" s="34"/>
      <c r="I96" s="34"/>
      <c r="J96" s="34">
        <v>0</v>
      </c>
      <c r="K96" s="62"/>
      <c r="L96" s="34"/>
      <c r="M96" s="34"/>
      <c r="N96" s="34"/>
      <c r="O96" s="34"/>
      <c r="P96" s="34"/>
      <c r="Q96" s="35"/>
    </row>
    <row r="97" spans="1:17" ht="29.25" customHeight="1">
      <c r="A97" s="31"/>
      <c r="B97" s="31"/>
      <c r="C97" s="31"/>
      <c r="D97" s="25">
        <v>323</v>
      </c>
      <c r="E97" s="38" t="s">
        <v>33</v>
      </c>
      <c r="F97" s="39">
        <v>24000</v>
      </c>
      <c r="G97" s="39"/>
      <c r="H97" s="39"/>
      <c r="I97" s="39"/>
      <c r="J97" s="39">
        <v>24000</v>
      </c>
      <c r="K97" s="39"/>
      <c r="L97" s="34"/>
      <c r="M97" s="34"/>
      <c r="N97" s="34"/>
      <c r="O97" s="34"/>
      <c r="P97" s="39"/>
      <c r="Q97" s="35"/>
    </row>
    <row r="98" spans="1:17" ht="14.25" customHeight="1">
      <c r="A98" s="31"/>
      <c r="B98" s="31"/>
      <c r="C98" s="31"/>
      <c r="D98" s="32">
        <v>3231</v>
      </c>
      <c r="E98" s="33" t="s">
        <v>34</v>
      </c>
      <c r="F98" s="34">
        <v>1000</v>
      </c>
      <c r="G98" s="34"/>
      <c r="H98" s="34"/>
      <c r="I98" s="34"/>
      <c r="J98" s="34">
        <v>1000</v>
      </c>
      <c r="K98" s="62"/>
      <c r="L98" s="34"/>
      <c r="M98" s="34"/>
      <c r="N98" s="34"/>
      <c r="O98" s="34"/>
      <c r="P98" s="34"/>
      <c r="Q98" s="35"/>
    </row>
    <row r="99" spans="1:17" ht="26.25" customHeight="1">
      <c r="A99" s="31"/>
      <c r="B99" s="31"/>
      <c r="C99" s="31"/>
      <c r="D99" s="32">
        <v>3232</v>
      </c>
      <c r="E99" s="37" t="s">
        <v>35</v>
      </c>
      <c r="F99" s="34">
        <v>10000</v>
      </c>
      <c r="G99" s="34"/>
      <c r="H99" s="34"/>
      <c r="I99" s="34"/>
      <c r="J99" s="34">
        <v>10000</v>
      </c>
      <c r="K99" s="62"/>
      <c r="L99" s="34"/>
      <c r="M99" s="34"/>
      <c r="N99" s="34"/>
      <c r="O99" s="34"/>
      <c r="P99" s="34"/>
      <c r="Q99" s="35"/>
    </row>
    <row r="100" spans="1:17" ht="14.25" customHeight="1">
      <c r="A100" s="31"/>
      <c r="B100" s="31"/>
      <c r="C100" s="31"/>
      <c r="D100" s="32">
        <v>3233</v>
      </c>
      <c r="E100" s="33" t="s">
        <v>36</v>
      </c>
      <c r="F100" s="34">
        <v>3000</v>
      </c>
      <c r="G100" s="34"/>
      <c r="H100" s="34"/>
      <c r="I100" s="34"/>
      <c r="J100" s="34">
        <v>3000</v>
      </c>
      <c r="K100" s="34"/>
      <c r="L100" s="34"/>
      <c r="M100" s="34"/>
      <c r="N100" s="34"/>
      <c r="O100" s="34"/>
      <c r="P100" s="34"/>
      <c r="Q100" s="35"/>
    </row>
    <row r="101" spans="1:17" ht="14.25" customHeight="1">
      <c r="A101" s="31"/>
      <c r="B101" s="31"/>
      <c r="C101" s="31"/>
      <c r="D101" s="32">
        <v>3234</v>
      </c>
      <c r="E101" s="33" t="s">
        <v>37</v>
      </c>
      <c r="F101" s="34">
        <v>0</v>
      </c>
      <c r="G101" s="34"/>
      <c r="H101" s="34"/>
      <c r="I101" s="34"/>
      <c r="J101" s="34">
        <v>0</v>
      </c>
      <c r="K101" s="34"/>
      <c r="L101" s="34"/>
      <c r="M101" s="34"/>
      <c r="N101" s="34"/>
      <c r="O101" s="34"/>
      <c r="P101" s="34"/>
      <c r="Q101" s="35"/>
    </row>
    <row r="102" spans="1:17" ht="14.25" customHeight="1">
      <c r="A102" s="31"/>
      <c r="B102" s="31"/>
      <c r="C102" s="31"/>
      <c r="D102" s="32">
        <v>3237</v>
      </c>
      <c r="E102" s="33" t="s">
        <v>40</v>
      </c>
      <c r="F102" s="34">
        <v>10000</v>
      </c>
      <c r="G102" s="34"/>
      <c r="H102" s="34"/>
      <c r="I102" s="34"/>
      <c r="J102" s="34">
        <v>10000</v>
      </c>
      <c r="K102" s="62"/>
      <c r="L102" s="34"/>
      <c r="M102" s="34"/>
      <c r="N102" s="34"/>
      <c r="O102" s="34"/>
      <c r="P102" s="34"/>
      <c r="Q102" s="35"/>
    </row>
    <row r="103" spans="1:17" ht="30">
      <c r="A103" s="63"/>
      <c r="B103" s="64"/>
      <c r="C103" s="31"/>
      <c r="D103" s="25">
        <v>324</v>
      </c>
      <c r="E103" s="38" t="s">
        <v>158</v>
      </c>
      <c r="F103" s="39">
        <v>1000</v>
      </c>
      <c r="G103" s="34"/>
      <c r="H103" s="34"/>
      <c r="I103" s="39"/>
      <c r="J103" s="39">
        <v>1000</v>
      </c>
      <c r="K103" s="39"/>
      <c r="L103" s="39"/>
      <c r="M103" s="39"/>
      <c r="N103" s="39"/>
      <c r="O103" s="39"/>
      <c r="P103" s="39"/>
      <c r="Q103" s="31"/>
    </row>
    <row r="104" spans="1:17" ht="30">
      <c r="A104" s="63"/>
      <c r="B104" s="64"/>
      <c r="C104" s="31"/>
      <c r="D104" s="32">
        <v>3241</v>
      </c>
      <c r="E104" s="37" t="s">
        <v>78</v>
      </c>
      <c r="F104" s="34">
        <v>1000</v>
      </c>
      <c r="G104" s="34"/>
      <c r="H104" s="34"/>
      <c r="I104" s="34"/>
      <c r="J104" s="34">
        <v>1000</v>
      </c>
      <c r="K104" s="39"/>
      <c r="L104" s="39"/>
      <c r="M104" s="39"/>
      <c r="N104" s="39"/>
      <c r="O104" s="39"/>
      <c r="P104" s="39"/>
      <c r="Q104" s="31"/>
    </row>
    <row r="105" spans="1:18" ht="30">
      <c r="A105" s="65"/>
      <c r="B105" s="66"/>
      <c r="C105" s="67"/>
      <c r="D105" s="69">
        <v>329</v>
      </c>
      <c r="E105" s="70" t="s">
        <v>43</v>
      </c>
      <c r="F105" s="68">
        <v>5000</v>
      </c>
      <c r="G105" s="68"/>
      <c r="H105" s="68"/>
      <c r="I105" s="68"/>
      <c r="J105" s="68">
        <v>5000</v>
      </c>
      <c r="K105" s="68"/>
      <c r="L105" s="68"/>
      <c r="M105" s="68"/>
      <c r="N105" s="39"/>
      <c r="O105" s="39"/>
      <c r="P105" s="68"/>
      <c r="Q105" s="67"/>
      <c r="R105" s="71"/>
    </row>
    <row r="106" spans="1:17" ht="31.5" customHeight="1">
      <c r="A106" s="31"/>
      <c r="B106" s="31"/>
      <c r="C106" s="31"/>
      <c r="D106" s="32">
        <v>3299</v>
      </c>
      <c r="E106" s="37" t="s">
        <v>43</v>
      </c>
      <c r="F106" s="34">
        <v>5000</v>
      </c>
      <c r="G106" s="34"/>
      <c r="H106" s="34"/>
      <c r="I106" s="34"/>
      <c r="J106" s="34">
        <v>5000</v>
      </c>
      <c r="K106" s="34"/>
      <c r="L106" s="34"/>
      <c r="M106" s="34"/>
      <c r="N106" s="34"/>
      <c r="O106" s="34"/>
      <c r="P106" s="34"/>
      <c r="Q106" s="35"/>
    </row>
    <row r="107" spans="1:17" ht="29.25" customHeight="1">
      <c r="A107" s="250"/>
      <c r="B107" s="245"/>
      <c r="C107" s="245"/>
      <c r="D107" s="25">
        <v>4</v>
      </c>
      <c r="E107" s="38" t="s">
        <v>54</v>
      </c>
      <c r="F107" s="39">
        <v>25000</v>
      </c>
      <c r="G107" s="34"/>
      <c r="H107" s="39"/>
      <c r="I107" s="39"/>
      <c r="J107" s="39">
        <v>25000</v>
      </c>
      <c r="K107" s="39"/>
      <c r="L107" s="34"/>
      <c r="M107" s="34"/>
      <c r="N107" s="34"/>
      <c r="O107" s="34"/>
      <c r="P107" s="39">
        <v>25000</v>
      </c>
      <c r="Q107" s="39">
        <v>25000</v>
      </c>
    </row>
    <row r="108" spans="1:17" ht="41.25" customHeight="1">
      <c r="A108" s="31"/>
      <c r="B108" s="31"/>
      <c r="C108" s="31"/>
      <c r="D108" s="25">
        <v>42</v>
      </c>
      <c r="E108" s="38" t="s">
        <v>55</v>
      </c>
      <c r="F108" s="34">
        <v>25000</v>
      </c>
      <c r="G108" s="34"/>
      <c r="H108" s="39"/>
      <c r="I108" s="39"/>
      <c r="J108" s="34">
        <v>25000</v>
      </c>
      <c r="K108" s="34"/>
      <c r="L108" s="34"/>
      <c r="M108" s="34"/>
      <c r="N108" s="34"/>
      <c r="O108" s="34"/>
      <c r="P108" s="34">
        <v>25000</v>
      </c>
      <c r="Q108" s="34">
        <v>25000</v>
      </c>
    </row>
    <row r="109" spans="1:17" ht="27" customHeight="1">
      <c r="A109" s="31"/>
      <c r="B109" s="31"/>
      <c r="C109" s="31"/>
      <c r="D109" s="25">
        <v>422</v>
      </c>
      <c r="E109" s="41" t="s">
        <v>56</v>
      </c>
      <c r="F109" s="34">
        <v>25000</v>
      </c>
      <c r="G109" s="34"/>
      <c r="H109" s="39"/>
      <c r="I109" s="39"/>
      <c r="J109" s="34">
        <v>25000</v>
      </c>
      <c r="K109" s="34"/>
      <c r="L109" s="34"/>
      <c r="M109" s="34"/>
      <c r="N109" s="34"/>
      <c r="O109" s="34"/>
      <c r="P109" s="39"/>
      <c r="Q109" s="39"/>
    </row>
    <row r="110" spans="1:17" ht="14.25" customHeight="1">
      <c r="A110" s="31"/>
      <c r="B110" s="31"/>
      <c r="C110" s="31"/>
      <c r="D110" s="32">
        <v>4221</v>
      </c>
      <c r="E110" s="33" t="s">
        <v>57</v>
      </c>
      <c r="F110" s="34">
        <v>5000</v>
      </c>
      <c r="G110" s="34"/>
      <c r="H110" s="34"/>
      <c r="I110" s="34"/>
      <c r="J110" s="34">
        <v>5000</v>
      </c>
      <c r="K110" s="34"/>
      <c r="L110" s="34"/>
      <c r="M110" s="34"/>
      <c r="N110" s="34"/>
      <c r="O110" s="34"/>
      <c r="P110" s="34"/>
      <c r="Q110" s="35"/>
    </row>
    <row r="111" spans="1:17" ht="14.25" customHeight="1">
      <c r="A111" s="31"/>
      <c r="B111" s="31"/>
      <c r="C111" s="31"/>
      <c r="D111" s="32">
        <v>4226</v>
      </c>
      <c r="E111" s="33" t="s">
        <v>79</v>
      </c>
      <c r="F111" s="34">
        <v>20000</v>
      </c>
      <c r="G111" s="34"/>
      <c r="H111" s="34"/>
      <c r="I111" s="34"/>
      <c r="J111" s="34">
        <v>20000</v>
      </c>
      <c r="K111" s="34"/>
      <c r="L111" s="34"/>
      <c r="M111" s="34"/>
      <c r="N111" s="34"/>
      <c r="O111" s="34"/>
      <c r="P111" s="34"/>
      <c r="Q111" s="35"/>
    </row>
    <row r="112" spans="1:17" ht="54.75" customHeight="1">
      <c r="A112" s="57"/>
      <c r="B112" s="72" t="s">
        <v>61</v>
      </c>
      <c r="C112" s="72" t="s">
        <v>80</v>
      </c>
      <c r="D112" s="44"/>
      <c r="E112" s="73" t="s">
        <v>81</v>
      </c>
      <c r="F112" s="46"/>
      <c r="G112" s="47"/>
      <c r="H112" s="102" t="s">
        <v>149</v>
      </c>
      <c r="I112" s="12" t="s">
        <v>148</v>
      </c>
      <c r="J112" s="48" t="s">
        <v>82</v>
      </c>
      <c r="K112" s="48"/>
      <c r="L112" s="47"/>
      <c r="M112" s="47"/>
      <c r="N112" s="47"/>
      <c r="O112" s="47"/>
      <c r="P112" s="47"/>
      <c r="Q112" s="74"/>
    </row>
    <row r="113" spans="1:17" ht="29.25" customHeight="1">
      <c r="A113" s="31"/>
      <c r="B113" s="31"/>
      <c r="C113" s="31"/>
      <c r="D113" s="25">
        <v>323</v>
      </c>
      <c r="E113" s="38" t="s">
        <v>33</v>
      </c>
      <c r="F113" s="39">
        <f>SUM(G113:K113)</f>
        <v>82000</v>
      </c>
      <c r="G113" s="39"/>
      <c r="H113" s="39">
        <v>10580</v>
      </c>
      <c r="I113" s="39"/>
      <c r="J113" s="39">
        <v>71420</v>
      </c>
      <c r="K113" s="34"/>
      <c r="L113" s="34"/>
      <c r="M113" s="39"/>
      <c r="N113" s="34"/>
      <c r="O113" s="34"/>
      <c r="P113" s="39">
        <v>82000</v>
      </c>
      <c r="Q113" s="39">
        <v>82000</v>
      </c>
    </row>
    <row r="114" spans="1:17" ht="14.25" customHeight="1">
      <c r="A114" s="31"/>
      <c r="B114" s="31"/>
      <c r="C114" s="31"/>
      <c r="D114" s="32">
        <v>3231</v>
      </c>
      <c r="E114" s="33" t="s">
        <v>34</v>
      </c>
      <c r="F114" s="39">
        <f>SUM(G114:K114)</f>
        <v>82000</v>
      </c>
      <c r="G114" s="34"/>
      <c r="H114" s="34">
        <v>10580</v>
      </c>
      <c r="I114" s="34"/>
      <c r="J114" s="34">
        <v>71420</v>
      </c>
      <c r="K114" s="34"/>
      <c r="L114" s="34"/>
      <c r="M114" s="34"/>
      <c r="N114" s="34"/>
      <c r="O114" s="34"/>
      <c r="P114" s="34"/>
      <c r="Q114" s="34"/>
    </row>
    <row r="115" spans="1:17" ht="54.75" customHeight="1">
      <c r="A115" s="57"/>
      <c r="B115" s="72" t="s">
        <v>61</v>
      </c>
      <c r="C115" s="75" t="s">
        <v>83</v>
      </c>
      <c r="D115" s="76"/>
      <c r="E115" s="73" t="s">
        <v>84</v>
      </c>
      <c r="F115" s="46"/>
      <c r="G115" s="47"/>
      <c r="H115" s="102" t="s">
        <v>149</v>
      </c>
      <c r="I115" s="12" t="s">
        <v>148</v>
      </c>
      <c r="J115" s="48"/>
      <c r="K115" s="48"/>
      <c r="L115" s="47"/>
      <c r="M115" s="47"/>
      <c r="N115" s="47"/>
      <c r="O115" s="47"/>
      <c r="P115" s="47"/>
      <c r="Q115" s="77"/>
    </row>
    <row r="116" spans="1:17" ht="31.5" customHeight="1">
      <c r="A116" s="31"/>
      <c r="B116" s="31"/>
      <c r="C116" s="31"/>
      <c r="D116" s="25">
        <v>32</v>
      </c>
      <c r="E116" s="30" t="s">
        <v>27</v>
      </c>
      <c r="F116" s="39">
        <f>SUM(G116:K116)</f>
        <v>4000</v>
      </c>
      <c r="G116" s="39"/>
      <c r="H116" s="39">
        <v>4000</v>
      </c>
      <c r="I116" s="39"/>
      <c r="J116" s="39"/>
      <c r="K116" s="39"/>
      <c r="L116" s="34"/>
      <c r="M116" s="34"/>
      <c r="N116" s="34"/>
      <c r="O116" s="34"/>
      <c r="P116" s="39">
        <v>4000</v>
      </c>
      <c r="Q116" s="39">
        <v>4000</v>
      </c>
    </row>
    <row r="117" spans="1:17" ht="31.5" customHeight="1">
      <c r="A117" s="31"/>
      <c r="B117" s="31"/>
      <c r="C117" s="31"/>
      <c r="D117" s="32">
        <v>322</v>
      </c>
      <c r="E117" s="56" t="s">
        <v>27</v>
      </c>
      <c r="F117" s="39">
        <f>SUM(G117:K117)</f>
        <v>4000</v>
      </c>
      <c r="G117" s="34"/>
      <c r="H117" s="34">
        <v>4000</v>
      </c>
      <c r="I117" s="34"/>
      <c r="J117" s="34"/>
      <c r="K117" s="34"/>
      <c r="L117" s="34"/>
      <c r="M117" s="34"/>
      <c r="N117" s="34"/>
      <c r="O117" s="34"/>
      <c r="P117" s="39">
        <v>4000</v>
      </c>
      <c r="Q117" s="39">
        <v>4000</v>
      </c>
    </row>
    <row r="118" spans="1:17" ht="14.25" customHeight="1">
      <c r="A118" s="31"/>
      <c r="B118" s="31"/>
      <c r="C118" s="31"/>
      <c r="D118" s="32">
        <v>3225</v>
      </c>
      <c r="E118" s="33" t="s">
        <v>31</v>
      </c>
      <c r="F118" s="39">
        <f>SUM(G118:K118)</f>
        <v>4000</v>
      </c>
      <c r="G118" s="34"/>
      <c r="H118" s="34">
        <v>4000</v>
      </c>
      <c r="I118" s="34"/>
      <c r="J118" s="34"/>
      <c r="K118" s="34"/>
      <c r="L118" s="34"/>
      <c r="M118" s="34"/>
      <c r="N118" s="34"/>
      <c r="O118" s="34"/>
      <c r="P118" s="34"/>
      <c r="Q118" s="35"/>
    </row>
    <row r="119" spans="1:17" ht="54.75" customHeight="1">
      <c r="A119" s="57"/>
      <c r="B119" s="72" t="s">
        <v>61</v>
      </c>
      <c r="C119" s="75" t="s">
        <v>85</v>
      </c>
      <c r="D119" s="76"/>
      <c r="E119" s="73" t="s">
        <v>159</v>
      </c>
      <c r="F119" s="46"/>
      <c r="G119" s="47"/>
      <c r="H119" s="47"/>
      <c r="I119" s="12" t="s">
        <v>148</v>
      </c>
      <c r="J119" s="48"/>
      <c r="K119" s="48"/>
      <c r="L119" s="47"/>
      <c r="M119" s="47"/>
      <c r="N119" s="47"/>
      <c r="O119" s="47"/>
      <c r="P119" s="47"/>
      <c r="Q119" s="49"/>
    </row>
    <row r="120" spans="1:17" ht="31.5" customHeight="1">
      <c r="A120" s="31"/>
      <c r="B120" s="31"/>
      <c r="C120" s="31"/>
      <c r="D120" s="25">
        <v>32</v>
      </c>
      <c r="E120" s="30" t="s">
        <v>27</v>
      </c>
      <c r="F120" s="39">
        <v>8000</v>
      </c>
      <c r="G120" s="39"/>
      <c r="H120" s="95"/>
      <c r="I120" s="39">
        <v>8000</v>
      </c>
      <c r="J120" s="39"/>
      <c r="K120" s="39"/>
      <c r="L120" s="34"/>
      <c r="M120" s="34"/>
      <c r="N120" s="34"/>
      <c r="O120" s="34"/>
      <c r="P120" s="39">
        <v>8000</v>
      </c>
      <c r="Q120" s="35">
        <v>8000</v>
      </c>
    </row>
    <row r="121" spans="1:17" ht="31.5" customHeight="1">
      <c r="A121" s="31"/>
      <c r="B121" s="31"/>
      <c r="C121" s="31"/>
      <c r="D121" s="32">
        <v>322</v>
      </c>
      <c r="E121" s="56" t="s">
        <v>27</v>
      </c>
      <c r="F121" s="34">
        <v>8000</v>
      </c>
      <c r="G121" s="34"/>
      <c r="H121" s="34"/>
      <c r="I121" s="34">
        <v>8000</v>
      </c>
      <c r="J121" s="34"/>
      <c r="K121" s="34"/>
      <c r="L121" s="34"/>
      <c r="M121" s="34"/>
      <c r="N121" s="34"/>
      <c r="O121" s="34"/>
      <c r="P121" s="39"/>
      <c r="Q121" s="39"/>
    </row>
    <row r="122" spans="1:17" ht="28.5" customHeight="1">
      <c r="A122" s="36"/>
      <c r="B122" s="31"/>
      <c r="C122" s="31"/>
      <c r="D122" s="32">
        <v>3221</v>
      </c>
      <c r="E122" s="37" t="s">
        <v>28</v>
      </c>
      <c r="F122" s="34">
        <v>8000</v>
      </c>
      <c r="G122" s="34"/>
      <c r="H122" s="34"/>
      <c r="I122" s="34">
        <v>8000</v>
      </c>
      <c r="J122" s="34"/>
      <c r="K122" s="62"/>
      <c r="L122" s="34"/>
      <c r="M122" s="34"/>
      <c r="N122" s="34"/>
      <c r="O122" s="34"/>
      <c r="P122" s="34"/>
      <c r="Q122" s="35"/>
    </row>
    <row r="123" spans="1:17" ht="54.75" customHeight="1">
      <c r="A123" s="57"/>
      <c r="B123" s="72" t="s">
        <v>61</v>
      </c>
      <c r="C123" s="75" t="s">
        <v>86</v>
      </c>
      <c r="D123" s="76"/>
      <c r="E123" s="73" t="s">
        <v>87</v>
      </c>
      <c r="F123" s="46"/>
      <c r="G123" s="47"/>
      <c r="H123" s="103" t="s">
        <v>149</v>
      </c>
      <c r="I123" s="12" t="s">
        <v>148</v>
      </c>
      <c r="J123" s="48"/>
      <c r="K123" s="48"/>
      <c r="L123" s="47"/>
      <c r="M123" s="47"/>
      <c r="N123" s="47"/>
      <c r="O123" s="47"/>
      <c r="P123" s="47"/>
      <c r="Q123" s="49"/>
    </row>
    <row r="124" spans="1:17" ht="31.5" customHeight="1">
      <c r="A124" s="31"/>
      <c r="B124" s="31"/>
      <c r="C124" s="31"/>
      <c r="D124" s="25">
        <v>32</v>
      </c>
      <c r="E124" s="30" t="s">
        <v>27</v>
      </c>
      <c r="F124" s="39">
        <v>4000</v>
      </c>
      <c r="G124" s="39"/>
      <c r="H124" s="39">
        <v>4000</v>
      </c>
      <c r="I124" s="39"/>
      <c r="J124" s="39"/>
      <c r="K124" s="39"/>
      <c r="L124" s="34"/>
      <c r="M124" s="34"/>
      <c r="N124" s="34"/>
      <c r="O124" s="34"/>
      <c r="P124" s="39">
        <v>4000</v>
      </c>
      <c r="Q124" s="39">
        <v>4000</v>
      </c>
    </row>
    <row r="125" spans="1:17" ht="32.25" customHeight="1">
      <c r="A125" s="31"/>
      <c r="B125" s="31"/>
      <c r="C125" s="31"/>
      <c r="D125" s="25">
        <v>329</v>
      </c>
      <c r="E125" s="38" t="s">
        <v>43</v>
      </c>
      <c r="F125" s="39">
        <v>4000</v>
      </c>
      <c r="G125" s="39"/>
      <c r="H125" s="39">
        <v>4000</v>
      </c>
      <c r="I125" s="39"/>
      <c r="J125" s="34"/>
      <c r="K125" s="34"/>
      <c r="L125" s="34"/>
      <c r="M125" s="34"/>
      <c r="N125" s="34"/>
      <c r="O125" s="34"/>
      <c r="P125" s="39"/>
      <c r="Q125" s="39"/>
    </row>
    <row r="126" spans="1:17" ht="14.25" customHeight="1">
      <c r="A126" s="31"/>
      <c r="B126" s="31"/>
      <c r="C126" s="31"/>
      <c r="D126" s="32">
        <v>3294</v>
      </c>
      <c r="E126" s="33" t="s">
        <v>46</v>
      </c>
      <c r="F126" s="34">
        <v>4000</v>
      </c>
      <c r="G126" s="34"/>
      <c r="H126" s="34">
        <v>4000</v>
      </c>
      <c r="I126" s="34"/>
      <c r="J126" s="34"/>
      <c r="K126" s="34"/>
      <c r="L126" s="34"/>
      <c r="M126" s="34"/>
      <c r="N126" s="34"/>
      <c r="O126" s="34"/>
      <c r="P126" s="34"/>
      <c r="Q126" s="35"/>
    </row>
    <row r="127" spans="1:17" ht="14.25" customHeight="1">
      <c r="A127" s="31"/>
      <c r="B127" s="31"/>
      <c r="C127" s="31"/>
      <c r="D127" s="32">
        <v>32941</v>
      </c>
      <c r="E127" s="33" t="s">
        <v>88</v>
      </c>
      <c r="F127" s="34">
        <v>4000</v>
      </c>
      <c r="G127" s="34"/>
      <c r="H127" s="34">
        <v>4000</v>
      </c>
      <c r="I127" s="34"/>
      <c r="J127" s="34"/>
      <c r="K127" s="34"/>
      <c r="L127" s="34"/>
      <c r="M127" s="34"/>
      <c r="N127" s="34"/>
      <c r="O127" s="34"/>
      <c r="P127" s="34"/>
      <c r="Q127" s="35"/>
    </row>
    <row r="128" spans="1:17" ht="13.5">
      <c r="A128" s="63"/>
      <c r="B128" s="64"/>
      <c r="C128" s="31"/>
      <c r="D128" s="36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</row>
    <row r="129" spans="1:17" ht="73.5" customHeight="1">
      <c r="A129" s="57"/>
      <c r="B129" s="58"/>
      <c r="C129" s="78"/>
      <c r="D129" s="76"/>
      <c r="E129" s="45" t="s">
        <v>89</v>
      </c>
      <c r="F129" s="46"/>
      <c r="G129" s="47"/>
      <c r="H129" s="47"/>
      <c r="I129" s="12" t="s">
        <v>148</v>
      </c>
      <c r="J129" s="47"/>
      <c r="K129" s="46"/>
      <c r="L129" s="46"/>
      <c r="M129" s="46"/>
      <c r="N129" s="46"/>
      <c r="O129" s="46"/>
      <c r="P129" s="46"/>
      <c r="Q129" s="59"/>
    </row>
    <row r="130" spans="1:17" ht="14.25" customHeight="1">
      <c r="A130" s="31"/>
      <c r="B130" s="31"/>
      <c r="C130" s="31"/>
      <c r="D130" s="32" t="s">
        <v>160</v>
      </c>
      <c r="E130" s="40"/>
      <c r="F130" s="39">
        <f>SUM(G130:K130)</f>
        <v>130000</v>
      </c>
      <c r="G130" s="34"/>
      <c r="H130" s="34"/>
      <c r="I130" s="34">
        <v>130000</v>
      </c>
      <c r="J130" s="34"/>
      <c r="K130" s="39"/>
      <c r="L130" s="39"/>
      <c r="M130" s="39"/>
      <c r="N130" s="39"/>
      <c r="O130" s="39"/>
      <c r="P130" s="39"/>
      <c r="Q130" s="31"/>
    </row>
    <row r="131" spans="1:17" ht="39" customHeight="1">
      <c r="A131" s="244" t="s">
        <v>90</v>
      </c>
      <c r="B131" s="245"/>
      <c r="C131" s="245"/>
      <c r="D131" s="50">
        <v>3</v>
      </c>
      <c r="E131" s="51" t="s">
        <v>20</v>
      </c>
      <c r="F131" s="39">
        <v>120000</v>
      </c>
      <c r="G131" s="28"/>
      <c r="H131" s="27"/>
      <c r="I131" s="39">
        <v>120000</v>
      </c>
      <c r="J131" s="28"/>
      <c r="K131" s="28"/>
      <c r="L131" s="28"/>
      <c r="M131" s="28"/>
      <c r="N131" s="28"/>
      <c r="O131" s="28"/>
      <c r="P131" s="27">
        <v>120000</v>
      </c>
      <c r="Q131" s="29">
        <v>120000</v>
      </c>
    </row>
    <row r="132" spans="1:17" ht="29.25" customHeight="1">
      <c r="A132" s="244"/>
      <c r="B132" s="245"/>
      <c r="C132" s="245"/>
      <c r="D132" s="50">
        <v>32</v>
      </c>
      <c r="E132" s="51" t="s">
        <v>22</v>
      </c>
      <c r="F132" s="39">
        <v>12000</v>
      </c>
      <c r="G132" s="27"/>
      <c r="H132" s="27"/>
      <c r="I132" s="39">
        <v>12000</v>
      </c>
      <c r="J132" s="28"/>
      <c r="K132" s="28"/>
      <c r="L132" s="28"/>
      <c r="M132" s="28"/>
      <c r="N132" s="28"/>
      <c r="O132" s="28"/>
      <c r="P132" s="27">
        <v>120000</v>
      </c>
      <c r="Q132" s="27">
        <v>120000</v>
      </c>
    </row>
    <row r="133" spans="1:17" ht="14.25" customHeight="1">
      <c r="A133" s="31"/>
      <c r="B133" s="31"/>
      <c r="C133" s="31"/>
      <c r="D133" s="50">
        <v>321</v>
      </c>
      <c r="E133" s="51" t="s">
        <v>24</v>
      </c>
      <c r="F133" s="39">
        <v>55000</v>
      </c>
      <c r="G133" s="34"/>
      <c r="H133" s="34"/>
      <c r="I133" s="39">
        <v>55000</v>
      </c>
      <c r="J133" s="34"/>
      <c r="K133" s="34"/>
      <c r="L133" s="34"/>
      <c r="M133" s="34"/>
      <c r="N133" s="34"/>
      <c r="O133" s="34"/>
      <c r="P133" s="34"/>
      <c r="Q133" s="35"/>
    </row>
    <row r="134" spans="1:17" ht="14.25" customHeight="1">
      <c r="A134" s="31"/>
      <c r="B134" s="31"/>
      <c r="C134" s="31"/>
      <c r="D134" s="53">
        <v>3211</v>
      </c>
      <c r="E134" s="54" t="s">
        <v>25</v>
      </c>
      <c r="F134" s="34">
        <v>50000</v>
      </c>
      <c r="G134" s="34"/>
      <c r="H134" s="34"/>
      <c r="I134" s="34">
        <v>50000</v>
      </c>
      <c r="J134" s="34"/>
      <c r="K134" s="34"/>
      <c r="L134" s="34"/>
      <c r="M134" s="34"/>
      <c r="N134" s="34"/>
      <c r="O134" s="34"/>
      <c r="P134" s="34"/>
      <c r="Q134" s="35"/>
    </row>
    <row r="135" spans="1:17" ht="31.5" customHeight="1">
      <c r="A135" s="36"/>
      <c r="B135" s="31"/>
      <c r="C135" s="31"/>
      <c r="D135" s="53">
        <v>3213</v>
      </c>
      <c r="E135" s="54" t="s">
        <v>26</v>
      </c>
      <c r="F135" s="34">
        <v>5000</v>
      </c>
      <c r="G135" s="34"/>
      <c r="H135" s="39"/>
      <c r="I135" s="34">
        <v>5000</v>
      </c>
      <c r="J135" s="34"/>
      <c r="K135" s="34"/>
      <c r="L135" s="34"/>
      <c r="M135" s="34"/>
      <c r="N135" s="34"/>
      <c r="O135" s="34"/>
      <c r="P135" s="39"/>
      <c r="Q135" s="39"/>
    </row>
    <row r="136" spans="1:17" ht="28.5" customHeight="1">
      <c r="A136" s="36"/>
      <c r="B136" s="31"/>
      <c r="C136" s="31"/>
      <c r="D136" s="50">
        <v>322</v>
      </c>
      <c r="E136" s="51" t="s">
        <v>27</v>
      </c>
      <c r="F136" s="39">
        <v>40000</v>
      </c>
      <c r="G136" s="34"/>
      <c r="H136" s="34"/>
      <c r="I136" s="39">
        <v>40000</v>
      </c>
      <c r="J136" s="34"/>
      <c r="K136" s="34"/>
      <c r="L136" s="34"/>
      <c r="M136" s="34"/>
      <c r="N136" s="34"/>
      <c r="O136" s="34"/>
      <c r="P136" s="39"/>
      <c r="Q136" s="39"/>
    </row>
    <row r="137" spans="1:17" ht="28.5" customHeight="1">
      <c r="A137" s="36"/>
      <c r="B137" s="31"/>
      <c r="C137" s="31"/>
      <c r="D137" s="53">
        <v>3221</v>
      </c>
      <c r="E137" s="54" t="s">
        <v>28</v>
      </c>
      <c r="F137" s="34">
        <v>22000</v>
      </c>
      <c r="G137" s="34"/>
      <c r="H137" s="34"/>
      <c r="I137" s="34">
        <v>22000</v>
      </c>
      <c r="J137" s="34"/>
      <c r="K137" s="34"/>
      <c r="L137" s="34"/>
      <c r="M137" s="34"/>
      <c r="N137" s="34"/>
      <c r="O137" s="34"/>
      <c r="P137" s="34"/>
      <c r="Q137" s="35"/>
    </row>
    <row r="138" spans="1:17" ht="14.25" customHeight="1">
      <c r="A138" s="31"/>
      <c r="B138" s="31"/>
      <c r="C138" s="31"/>
      <c r="D138" s="53">
        <v>3223</v>
      </c>
      <c r="E138" s="54" t="s">
        <v>29</v>
      </c>
      <c r="F138" s="34">
        <v>0</v>
      </c>
      <c r="G138" s="34"/>
      <c r="H138" s="34"/>
      <c r="I138" s="34">
        <v>0</v>
      </c>
      <c r="J138" s="34"/>
      <c r="K138" s="34"/>
      <c r="L138" s="34"/>
      <c r="M138" s="34"/>
      <c r="N138" s="34"/>
      <c r="O138" s="34"/>
      <c r="P138" s="34"/>
      <c r="Q138" s="35"/>
    </row>
    <row r="139" spans="1:17" ht="29.25" customHeight="1">
      <c r="A139" s="31"/>
      <c r="B139" s="31"/>
      <c r="C139" s="31"/>
      <c r="D139" s="53">
        <v>3224</v>
      </c>
      <c r="E139" s="54" t="s">
        <v>91</v>
      </c>
      <c r="F139" s="34">
        <v>8000</v>
      </c>
      <c r="G139" s="34"/>
      <c r="H139" s="34"/>
      <c r="I139" s="34">
        <v>8000</v>
      </c>
      <c r="J139" s="34"/>
      <c r="K139" s="34"/>
      <c r="L139" s="34"/>
      <c r="M139" s="34"/>
      <c r="N139" s="34"/>
      <c r="O139" s="34"/>
      <c r="P139" s="34"/>
      <c r="Q139" s="31"/>
    </row>
    <row r="140" spans="1:17" ht="14.25" customHeight="1">
      <c r="A140" s="31"/>
      <c r="B140" s="31"/>
      <c r="C140" s="31"/>
      <c r="D140" s="53">
        <v>3227</v>
      </c>
      <c r="E140" s="54" t="s">
        <v>32</v>
      </c>
      <c r="F140" s="34">
        <v>10000</v>
      </c>
      <c r="G140" s="34"/>
      <c r="H140" s="34"/>
      <c r="I140" s="34">
        <v>10000</v>
      </c>
      <c r="J140" s="34"/>
      <c r="K140" s="34"/>
      <c r="L140" s="34"/>
      <c r="M140" s="34"/>
      <c r="N140" s="34"/>
      <c r="O140" s="34"/>
      <c r="P140" s="34"/>
      <c r="Q140" s="31"/>
    </row>
    <row r="141" spans="1:17" ht="14.25" customHeight="1">
      <c r="A141" s="31"/>
      <c r="B141" s="31"/>
      <c r="C141" s="31"/>
      <c r="D141" s="50">
        <v>323</v>
      </c>
      <c r="E141" s="51" t="s">
        <v>33</v>
      </c>
      <c r="F141" s="39">
        <v>22000</v>
      </c>
      <c r="G141" s="34"/>
      <c r="H141" s="34"/>
      <c r="I141" s="39">
        <v>22000</v>
      </c>
      <c r="J141" s="34"/>
      <c r="K141" s="34"/>
      <c r="L141" s="34"/>
      <c r="M141" s="34"/>
      <c r="N141" s="34"/>
      <c r="O141" s="34"/>
      <c r="P141" s="39"/>
      <c r="Q141" s="39"/>
    </row>
    <row r="142" spans="1:17" ht="35.25" customHeight="1">
      <c r="A142" s="31"/>
      <c r="B142" s="31"/>
      <c r="C142" s="31"/>
      <c r="D142" s="53">
        <v>3231</v>
      </c>
      <c r="E142" s="54" t="s">
        <v>92</v>
      </c>
      <c r="F142" s="34">
        <v>12000</v>
      </c>
      <c r="G142" s="34"/>
      <c r="H142" s="34"/>
      <c r="I142" s="34">
        <v>12000</v>
      </c>
      <c r="J142" s="34"/>
      <c r="K142" s="34"/>
      <c r="L142" s="34"/>
      <c r="M142" s="34"/>
      <c r="N142" s="34"/>
      <c r="O142" s="34"/>
      <c r="P142" s="34"/>
      <c r="Q142" s="35"/>
    </row>
    <row r="143" spans="1:17" ht="44.25" customHeight="1">
      <c r="A143" s="31"/>
      <c r="B143" s="31"/>
      <c r="C143" s="31"/>
      <c r="D143" s="53">
        <v>3232</v>
      </c>
      <c r="E143" s="54" t="s">
        <v>35</v>
      </c>
      <c r="F143" s="34">
        <v>7000</v>
      </c>
      <c r="G143" s="34"/>
      <c r="H143" s="34"/>
      <c r="I143" s="34">
        <v>7000</v>
      </c>
      <c r="J143" s="34"/>
      <c r="K143" s="34"/>
      <c r="L143" s="34"/>
      <c r="M143" s="34"/>
      <c r="N143" s="34"/>
      <c r="O143" s="34"/>
      <c r="P143" s="34"/>
      <c r="Q143" s="35"/>
    </row>
    <row r="144" spans="1:17" s="61" customFormat="1" ht="44.25" customHeight="1">
      <c r="A144" s="35"/>
      <c r="B144" s="35"/>
      <c r="C144" s="35"/>
      <c r="D144" s="53">
        <v>3239</v>
      </c>
      <c r="E144" s="54" t="s">
        <v>93</v>
      </c>
      <c r="F144" s="34">
        <v>3000</v>
      </c>
      <c r="G144" s="39"/>
      <c r="H144" s="39"/>
      <c r="I144" s="34">
        <v>3000</v>
      </c>
      <c r="J144" s="39"/>
      <c r="K144" s="39"/>
      <c r="L144" s="39"/>
      <c r="M144" s="39"/>
      <c r="N144" s="39"/>
      <c r="O144" s="39"/>
      <c r="P144" s="39"/>
      <c r="Q144" s="35"/>
    </row>
    <row r="145" spans="1:17" ht="44.25" customHeight="1">
      <c r="A145" s="31"/>
      <c r="B145" s="31"/>
      <c r="C145" s="31"/>
      <c r="D145" s="50">
        <v>329</v>
      </c>
      <c r="E145" s="51" t="s">
        <v>94</v>
      </c>
      <c r="F145" s="39">
        <v>3000</v>
      </c>
      <c r="G145" s="34"/>
      <c r="H145" s="34"/>
      <c r="I145" s="39">
        <v>3000</v>
      </c>
      <c r="J145" s="34"/>
      <c r="K145" s="34"/>
      <c r="L145" s="34"/>
      <c r="M145" s="34"/>
      <c r="N145" s="34"/>
      <c r="O145" s="34"/>
      <c r="P145" s="39"/>
      <c r="Q145" s="39"/>
    </row>
    <row r="146" spans="1:17" ht="44.25" customHeight="1">
      <c r="A146" s="31"/>
      <c r="B146" s="31"/>
      <c r="C146" s="31"/>
      <c r="D146" s="53">
        <v>3293</v>
      </c>
      <c r="E146" s="54" t="s">
        <v>45</v>
      </c>
      <c r="F146" s="34">
        <v>3000</v>
      </c>
      <c r="G146" s="34"/>
      <c r="H146" s="34"/>
      <c r="I146" s="34">
        <v>3000</v>
      </c>
      <c r="J146" s="34"/>
      <c r="K146" s="34"/>
      <c r="L146" s="34"/>
      <c r="M146" s="34"/>
      <c r="N146" s="34"/>
      <c r="O146" s="34"/>
      <c r="P146" s="34"/>
      <c r="Q146" s="35"/>
    </row>
    <row r="147" spans="1:17" ht="102.75" customHeight="1">
      <c r="A147" s="9" t="s">
        <v>2</v>
      </c>
      <c r="B147" s="10" t="s">
        <v>3</v>
      </c>
      <c r="C147" s="10" t="s">
        <v>4</v>
      </c>
      <c r="D147" s="11" t="s">
        <v>5</v>
      </c>
      <c r="E147" s="11" t="s">
        <v>6</v>
      </c>
      <c r="F147" s="12" t="s">
        <v>146</v>
      </c>
      <c r="G147" s="12" t="s">
        <v>95</v>
      </c>
      <c r="H147" s="12" t="s">
        <v>8</v>
      </c>
      <c r="I147" s="12" t="s">
        <v>9</v>
      </c>
      <c r="J147" s="12" t="s">
        <v>10</v>
      </c>
      <c r="K147" s="12" t="s">
        <v>11</v>
      </c>
      <c r="L147" s="12" t="s">
        <v>12</v>
      </c>
      <c r="M147" s="13" t="s">
        <v>13</v>
      </c>
      <c r="N147" s="12" t="s">
        <v>14</v>
      </c>
      <c r="O147" s="14" t="s">
        <v>15</v>
      </c>
      <c r="P147" s="14" t="s">
        <v>119</v>
      </c>
      <c r="Q147" s="15" t="s">
        <v>151</v>
      </c>
    </row>
    <row r="148" spans="1:17" ht="29.25" customHeight="1">
      <c r="A148" s="246"/>
      <c r="B148" s="247"/>
      <c r="C148" s="247"/>
      <c r="D148" s="50">
        <v>4</v>
      </c>
      <c r="E148" s="51" t="s">
        <v>96</v>
      </c>
      <c r="F148" s="39">
        <v>10000</v>
      </c>
      <c r="G148" s="34"/>
      <c r="H148" s="39"/>
      <c r="I148" s="39">
        <v>10000</v>
      </c>
      <c r="J148" s="34"/>
      <c r="K148" s="34"/>
      <c r="L148" s="34"/>
      <c r="M148" s="34"/>
      <c r="N148" s="34"/>
      <c r="O148" s="34"/>
      <c r="P148" s="39">
        <v>10000</v>
      </c>
      <c r="Q148" s="39">
        <v>10000</v>
      </c>
    </row>
    <row r="149" spans="1:17" ht="41.25" customHeight="1">
      <c r="A149" s="31"/>
      <c r="B149" s="31"/>
      <c r="C149" s="31"/>
      <c r="D149" s="50">
        <v>42</v>
      </c>
      <c r="E149" s="51" t="s">
        <v>55</v>
      </c>
      <c r="F149" s="39">
        <v>10000</v>
      </c>
      <c r="G149" s="34"/>
      <c r="H149" s="39"/>
      <c r="I149" s="39">
        <v>10000</v>
      </c>
      <c r="J149" s="34"/>
      <c r="K149" s="34"/>
      <c r="L149" s="34"/>
      <c r="M149" s="34"/>
      <c r="N149" s="34"/>
      <c r="O149" s="34"/>
      <c r="P149" s="39">
        <v>10000</v>
      </c>
      <c r="Q149" s="39">
        <v>10000</v>
      </c>
    </row>
    <row r="150" spans="1:17" ht="15" customHeight="1">
      <c r="A150" s="31"/>
      <c r="B150" s="31"/>
      <c r="C150" s="31"/>
      <c r="D150" s="50">
        <v>422</v>
      </c>
      <c r="E150" s="51" t="s">
        <v>56</v>
      </c>
      <c r="F150" s="39">
        <v>10000</v>
      </c>
      <c r="G150" s="34"/>
      <c r="H150" s="39"/>
      <c r="I150" s="39">
        <v>10000</v>
      </c>
      <c r="J150" s="34"/>
      <c r="K150" s="34"/>
      <c r="L150" s="34"/>
      <c r="M150" s="34"/>
      <c r="N150" s="34"/>
      <c r="O150" s="34"/>
      <c r="P150" s="39"/>
      <c r="Q150" s="39"/>
    </row>
    <row r="151" spans="1:17" ht="14.25" customHeight="1">
      <c r="A151" s="31"/>
      <c r="B151" s="31"/>
      <c r="C151" s="31"/>
      <c r="D151" s="50">
        <v>4221</v>
      </c>
      <c r="E151" s="51" t="s">
        <v>57</v>
      </c>
      <c r="F151" s="34">
        <v>10000</v>
      </c>
      <c r="G151" s="34"/>
      <c r="H151" s="34"/>
      <c r="I151" s="34">
        <v>10000</v>
      </c>
      <c r="J151" s="34"/>
      <c r="K151" s="34"/>
      <c r="L151" s="34"/>
      <c r="M151" s="34"/>
      <c r="N151" s="34"/>
      <c r="O151" s="34"/>
      <c r="P151" s="34"/>
      <c r="Q151" s="34"/>
    </row>
    <row r="152" spans="1:17" ht="13.5">
      <c r="A152" s="57"/>
      <c r="B152" s="58"/>
      <c r="C152" s="58"/>
      <c r="D152" s="76"/>
      <c r="E152" s="45" t="s">
        <v>89</v>
      </c>
      <c r="F152" s="248">
        <v>36320</v>
      </c>
      <c r="G152" s="48"/>
      <c r="H152" s="47"/>
      <c r="I152" s="48"/>
      <c r="J152" s="47"/>
      <c r="K152" s="48"/>
      <c r="L152" s="46"/>
      <c r="M152" s="46"/>
      <c r="N152" s="46"/>
      <c r="O152" s="46"/>
      <c r="P152" s="46"/>
      <c r="Q152" s="46"/>
    </row>
    <row r="153" spans="1:17" ht="45">
      <c r="A153" s="58"/>
      <c r="B153" s="58"/>
      <c r="C153" s="58"/>
      <c r="D153" s="76"/>
      <c r="E153" s="45"/>
      <c r="F153" s="249"/>
      <c r="G153" s="12" t="s">
        <v>95</v>
      </c>
      <c r="H153" s="47"/>
      <c r="I153" s="48"/>
      <c r="J153" s="47"/>
      <c r="K153" s="48"/>
      <c r="L153" s="46"/>
      <c r="M153" s="46"/>
      <c r="N153" s="46"/>
      <c r="O153" s="46"/>
      <c r="P153" s="46"/>
      <c r="Q153" s="46"/>
    </row>
    <row r="154" spans="1:17" ht="45">
      <c r="A154" s="31"/>
      <c r="B154" s="31"/>
      <c r="C154" s="31"/>
      <c r="D154" s="32">
        <v>32999</v>
      </c>
      <c r="E154" s="37" t="s">
        <v>98</v>
      </c>
      <c r="F154" s="34">
        <v>6000</v>
      </c>
      <c r="G154" s="34"/>
      <c r="H154" s="34"/>
      <c r="I154" s="34"/>
      <c r="J154" s="34"/>
      <c r="K154" s="34"/>
      <c r="L154" s="34">
        <v>6000</v>
      </c>
      <c r="M154" s="34"/>
      <c r="N154" s="34"/>
      <c r="O154" s="34"/>
      <c r="P154" s="34">
        <v>6000</v>
      </c>
      <c r="Q154" s="28">
        <v>6000</v>
      </c>
    </row>
    <row r="155" spans="1:17" ht="36.75" customHeight="1">
      <c r="A155" s="31"/>
      <c r="B155" s="31"/>
      <c r="C155" s="31"/>
      <c r="D155" s="32">
        <v>32999</v>
      </c>
      <c r="E155" s="37" t="s">
        <v>99</v>
      </c>
      <c r="F155" s="34">
        <v>12000</v>
      </c>
      <c r="G155" s="34">
        <v>12000</v>
      </c>
      <c r="H155" s="34"/>
      <c r="I155" s="34"/>
      <c r="J155" s="34"/>
      <c r="K155" s="34"/>
      <c r="L155" s="39"/>
      <c r="M155" s="34"/>
      <c r="N155" s="39"/>
      <c r="O155" s="39"/>
      <c r="P155" s="34">
        <v>12000</v>
      </c>
      <c r="Q155" s="28">
        <v>12000</v>
      </c>
    </row>
    <row r="156" spans="1:17" ht="36.75" customHeight="1">
      <c r="A156" s="31"/>
      <c r="B156" s="31"/>
      <c r="C156" s="31"/>
      <c r="D156" s="32">
        <v>32999</v>
      </c>
      <c r="E156" s="37" t="s">
        <v>100</v>
      </c>
      <c r="F156" s="34">
        <v>2000</v>
      </c>
      <c r="G156" s="34"/>
      <c r="H156" s="34"/>
      <c r="I156" s="34"/>
      <c r="J156" s="34"/>
      <c r="K156" s="34"/>
      <c r="L156" s="39"/>
      <c r="M156" s="34">
        <v>2000</v>
      </c>
      <c r="N156" s="39"/>
      <c r="O156" s="39"/>
      <c r="P156" s="34">
        <v>2000</v>
      </c>
      <c r="Q156" s="28">
        <v>2000</v>
      </c>
    </row>
    <row r="157" spans="1:17" ht="36.75" customHeight="1">
      <c r="A157" s="31"/>
      <c r="B157" s="31"/>
      <c r="C157" s="31"/>
      <c r="D157" s="32">
        <v>32999</v>
      </c>
      <c r="E157" s="37" t="s">
        <v>114</v>
      </c>
      <c r="F157" s="34">
        <v>16000</v>
      </c>
      <c r="G157" s="34"/>
      <c r="H157" s="34"/>
      <c r="I157" s="34"/>
      <c r="J157" s="34">
        <v>16000</v>
      </c>
      <c r="K157" s="34"/>
      <c r="L157" s="39"/>
      <c r="M157" s="34"/>
      <c r="N157" s="39"/>
      <c r="O157" s="39"/>
      <c r="P157" s="34">
        <v>16000</v>
      </c>
      <c r="Q157" s="28">
        <v>16000</v>
      </c>
    </row>
    <row r="158" spans="1:17" ht="36.75" customHeight="1">
      <c r="A158" s="31"/>
      <c r="B158" s="31"/>
      <c r="C158" s="31"/>
      <c r="D158" s="32">
        <v>32999</v>
      </c>
      <c r="E158" s="37" t="s">
        <v>101</v>
      </c>
      <c r="F158" s="34">
        <v>320</v>
      </c>
      <c r="G158" s="34"/>
      <c r="H158" s="34"/>
      <c r="I158" s="34"/>
      <c r="J158" s="34"/>
      <c r="K158" s="34"/>
      <c r="L158" s="39"/>
      <c r="M158" s="34">
        <v>320</v>
      </c>
      <c r="N158" s="39"/>
      <c r="O158" s="39"/>
      <c r="P158" s="34">
        <v>320</v>
      </c>
      <c r="Q158" s="28">
        <v>320</v>
      </c>
    </row>
    <row r="159" spans="1:17" s="85" customFormat="1" ht="30">
      <c r="A159" s="79"/>
      <c r="B159" s="80"/>
      <c r="C159" s="81"/>
      <c r="D159" s="82"/>
      <c r="E159" s="83" t="s">
        <v>102</v>
      </c>
      <c r="F159" s="84">
        <v>60</v>
      </c>
      <c r="G159" s="84"/>
      <c r="H159" s="84"/>
      <c r="I159" s="84">
        <v>30000</v>
      </c>
      <c r="J159" s="84"/>
      <c r="K159" s="84"/>
      <c r="L159" s="84"/>
      <c r="M159" s="84"/>
      <c r="N159" s="84"/>
      <c r="O159" s="84"/>
      <c r="P159" s="84"/>
      <c r="Q159" s="84"/>
    </row>
    <row r="160" spans="1:17" ht="13.5">
      <c r="A160" s="63"/>
      <c r="B160" s="64"/>
      <c r="C160" s="31"/>
      <c r="D160" s="86">
        <v>3</v>
      </c>
      <c r="E160" s="87" t="s">
        <v>20</v>
      </c>
      <c r="F160" s="27">
        <v>12000</v>
      </c>
      <c r="G160" s="27"/>
      <c r="H160" s="27"/>
      <c r="I160" s="27"/>
      <c r="J160" s="27">
        <v>12000</v>
      </c>
      <c r="K160" s="27"/>
      <c r="L160" s="27"/>
      <c r="M160" s="27"/>
      <c r="N160" s="27"/>
      <c r="O160" s="27"/>
      <c r="P160" s="27">
        <v>12000</v>
      </c>
      <c r="Q160" s="27">
        <v>12000</v>
      </c>
    </row>
    <row r="161" spans="1:17" ht="13.5">
      <c r="A161" s="63"/>
      <c r="B161" s="64"/>
      <c r="C161" s="31"/>
      <c r="D161" s="25">
        <v>32</v>
      </c>
      <c r="E161" s="26" t="s">
        <v>22</v>
      </c>
      <c r="F161" s="28">
        <v>12000</v>
      </c>
      <c r="G161" s="34"/>
      <c r="H161" s="34"/>
      <c r="I161" s="39"/>
      <c r="J161" s="28">
        <v>12000</v>
      </c>
      <c r="K161" s="39"/>
      <c r="L161" s="39"/>
      <c r="M161" s="39"/>
      <c r="N161" s="39"/>
      <c r="O161" s="39"/>
      <c r="P161" s="34">
        <v>12000</v>
      </c>
      <c r="Q161" s="31">
        <v>12000</v>
      </c>
    </row>
    <row r="162" spans="1:17" ht="30">
      <c r="A162" s="63"/>
      <c r="B162" s="64"/>
      <c r="C162" s="31"/>
      <c r="D162" s="32">
        <v>324</v>
      </c>
      <c r="E162" s="38" t="s">
        <v>78</v>
      </c>
      <c r="F162" s="28">
        <v>12000</v>
      </c>
      <c r="G162" s="34"/>
      <c r="H162" s="34"/>
      <c r="I162" s="39"/>
      <c r="J162" s="28">
        <v>12000</v>
      </c>
      <c r="K162" s="39"/>
      <c r="L162" s="39"/>
      <c r="M162" s="39"/>
      <c r="N162" s="39"/>
      <c r="O162" s="39"/>
      <c r="P162" s="39"/>
      <c r="Q162" s="31"/>
    </row>
    <row r="163" spans="1:17" ht="30">
      <c r="A163" s="63"/>
      <c r="B163" s="64"/>
      <c r="C163" s="31"/>
      <c r="D163" s="25">
        <v>3241</v>
      </c>
      <c r="E163" s="38" t="s">
        <v>78</v>
      </c>
      <c r="F163" s="28">
        <v>12000</v>
      </c>
      <c r="G163" s="39"/>
      <c r="H163" s="39"/>
      <c r="I163" s="39"/>
      <c r="J163" s="28">
        <v>12000</v>
      </c>
      <c r="K163" s="39"/>
      <c r="L163" s="39"/>
      <c r="M163" s="39"/>
      <c r="N163" s="39"/>
      <c r="O163" s="39"/>
      <c r="P163" s="39"/>
      <c r="Q163" s="31"/>
    </row>
    <row r="164" spans="1:17" ht="69.75" customHeight="1">
      <c r="A164" s="42"/>
      <c r="B164" s="43"/>
      <c r="C164" s="43"/>
      <c r="D164" s="44"/>
      <c r="E164" s="73" t="s">
        <v>115</v>
      </c>
      <c r="F164" s="46"/>
      <c r="G164" s="47"/>
      <c r="H164" s="47" t="s">
        <v>116</v>
      </c>
      <c r="I164" s="47"/>
      <c r="J164" s="48" t="s">
        <v>111</v>
      </c>
      <c r="K164" s="48"/>
      <c r="L164" s="47"/>
      <c r="M164" s="47"/>
      <c r="N164" s="47"/>
      <c r="O164" s="47"/>
      <c r="P164" s="47"/>
      <c r="Q164" s="49"/>
    </row>
    <row r="165" spans="1:17" ht="14.25" customHeight="1">
      <c r="A165" s="31"/>
      <c r="B165" s="31"/>
      <c r="C165" s="31"/>
      <c r="D165" s="50">
        <v>3</v>
      </c>
      <c r="E165" s="51" t="s">
        <v>20</v>
      </c>
      <c r="F165" s="94">
        <v>255413</v>
      </c>
      <c r="G165" s="95"/>
      <c r="H165" s="94">
        <v>255413</v>
      </c>
      <c r="I165" s="39"/>
      <c r="J165" s="39"/>
      <c r="K165" s="39"/>
      <c r="L165" s="39"/>
      <c r="M165" s="39"/>
      <c r="N165" s="39"/>
      <c r="O165" s="39"/>
      <c r="P165" s="94">
        <v>255413</v>
      </c>
      <c r="Q165" s="94">
        <v>255413</v>
      </c>
    </row>
    <row r="166" spans="1:17" ht="14.25" customHeight="1">
      <c r="A166" s="31"/>
      <c r="B166" s="31"/>
      <c r="C166" s="31"/>
      <c r="D166" s="50">
        <v>31</v>
      </c>
      <c r="E166" s="51" t="s">
        <v>64</v>
      </c>
      <c r="F166" s="52">
        <v>244413</v>
      </c>
      <c r="G166" s="39"/>
      <c r="H166" s="52">
        <v>244413</v>
      </c>
      <c r="I166" s="39"/>
      <c r="J166" s="39"/>
      <c r="K166" s="39"/>
      <c r="L166" s="39"/>
      <c r="M166" s="39"/>
      <c r="N166" s="39"/>
      <c r="O166" s="39"/>
      <c r="P166" s="52">
        <v>244413</v>
      </c>
      <c r="Q166" s="52">
        <v>244413</v>
      </c>
    </row>
    <row r="167" spans="1:17" ht="14.25" customHeight="1">
      <c r="A167" s="31"/>
      <c r="B167" s="31"/>
      <c r="C167" s="31"/>
      <c r="D167" s="50">
        <v>311</v>
      </c>
      <c r="E167" s="51" t="s">
        <v>65</v>
      </c>
      <c r="F167" s="52">
        <v>194775</v>
      </c>
      <c r="G167" s="34"/>
      <c r="H167" s="52">
        <v>194775</v>
      </c>
      <c r="I167" s="34"/>
      <c r="J167" s="39"/>
      <c r="K167" s="34"/>
      <c r="L167" s="34"/>
      <c r="M167" s="34"/>
      <c r="N167" s="34"/>
      <c r="O167" s="34"/>
      <c r="P167" s="34"/>
      <c r="Q167" s="31"/>
    </row>
    <row r="168" spans="1:17" ht="14.25" customHeight="1">
      <c r="A168" s="31"/>
      <c r="B168" s="31"/>
      <c r="C168" s="31"/>
      <c r="D168" s="50">
        <v>3111</v>
      </c>
      <c r="E168" s="51" t="s">
        <v>66</v>
      </c>
      <c r="F168" s="55">
        <v>194775</v>
      </c>
      <c r="G168" s="34"/>
      <c r="H168" s="55">
        <v>194775</v>
      </c>
      <c r="I168" s="34"/>
      <c r="J168" s="39"/>
      <c r="K168" s="34"/>
      <c r="L168" s="34"/>
      <c r="M168" s="34"/>
      <c r="N168" s="34"/>
      <c r="O168" s="34"/>
      <c r="P168" s="34"/>
      <c r="Q168" s="31"/>
    </row>
    <row r="169" spans="1:17" ht="14.25" customHeight="1">
      <c r="A169" s="31"/>
      <c r="B169" s="31"/>
      <c r="C169" s="31"/>
      <c r="D169" s="50">
        <v>312</v>
      </c>
      <c r="E169" s="51" t="s">
        <v>68</v>
      </c>
      <c r="F169" s="52">
        <v>17500</v>
      </c>
      <c r="G169" s="34"/>
      <c r="H169" s="52">
        <v>17500</v>
      </c>
      <c r="I169" s="34"/>
      <c r="J169" s="39"/>
      <c r="K169" s="34"/>
      <c r="L169" s="34"/>
      <c r="M169" s="34"/>
      <c r="N169" s="34"/>
      <c r="O169" s="34"/>
      <c r="P169" s="34"/>
      <c r="Q169" s="31"/>
    </row>
    <row r="170" spans="1:17" ht="13.5" customHeight="1">
      <c r="A170" s="31"/>
      <c r="B170" s="31"/>
      <c r="C170" s="31"/>
      <c r="D170" s="50">
        <v>3121</v>
      </c>
      <c r="E170" s="51" t="s">
        <v>69</v>
      </c>
      <c r="F170" s="55">
        <v>17500</v>
      </c>
      <c r="G170" s="39"/>
      <c r="H170" s="55">
        <v>17500</v>
      </c>
      <c r="I170" s="39"/>
      <c r="J170" s="39"/>
      <c r="K170" s="34"/>
      <c r="L170" s="34"/>
      <c r="M170" s="34"/>
      <c r="N170" s="34"/>
      <c r="O170" s="34"/>
      <c r="P170" s="39"/>
      <c r="Q170" s="39"/>
    </row>
    <row r="171" spans="1:17" ht="29.25" customHeight="1">
      <c r="A171" s="31"/>
      <c r="B171" s="31"/>
      <c r="C171" s="31"/>
      <c r="D171" s="50">
        <v>313</v>
      </c>
      <c r="E171" s="51" t="s">
        <v>70</v>
      </c>
      <c r="F171" s="52">
        <v>32138</v>
      </c>
      <c r="G171" s="34"/>
      <c r="H171" s="52">
        <v>32138</v>
      </c>
      <c r="I171" s="34"/>
      <c r="J171" s="39"/>
      <c r="K171" s="34"/>
      <c r="L171" s="34"/>
      <c r="M171" s="34"/>
      <c r="N171" s="34"/>
      <c r="O171" s="34"/>
      <c r="P171" s="52"/>
      <c r="Q171" s="31"/>
    </row>
    <row r="172" spans="1:17" ht="29.25" customHeight="1">
      <c r="A172" s="31"/>
      <c r="B172" s="31"/>
      <c r="C172" s="31"/>
      <c r="D172" s="53">
        <v>3132</v>
      </c>
      <c r="E172" s="54" t="s">
        <v>71</v>
      </c>
      <c r="F172" s="55">
        <v>32138</v>
      </c>
      <c r="G172" s="34"/>
      <c r="H172" s="55">
        <v>32138</v>
      </c>
      <c r="I172" s="34"/>
      <c r="J172" s="39"/>
      <c r="K172" s="34"/>
      <c r="L172" s="34"/>
      <c r="M172" s="34"/>
      <c r="N172" s="34"/>
      <c r="O172" s="34"/>
      <c r="P172" s="34"/>
      <c r="Q172" s="31"/>
    </row>
    <row r="173" spans="1:17" ht="31.5" customHeight="1">
      <c r="A173" s="31"/>
      <c r="B173" s="31"/>
      <c r="C173" s="31"/>
      <c r="D173" s="25">
        <v>32</v>
      </c>
      <c r="E173" s="30" t="s">
        <v>27</v>
      </c>
      <c r="F173" s="39">
        <v>11000</v>
      </c>
      <c r="G173" s="39"/>
      <c r="H173" s="39">
        <v>11000</v>
      </c>
      <c r="I173" s="39"/>
      <c r="J173" s="39"/>
      <c r="K173" s="39"/>
      <c r="L173" s="34"/>
      <c r="M173" s="34"/>
      <c r="N173" s="34"/>
      <c r="O173" s="34"/>
      <c r="P173" s="39">
        <v>11000</v>
      </c>
      <c r="Q173" s="39">
        <v>11000</v>
      </c>
    </row>
    <row r="174" spans="1:17" ht="31.5" customHeight="1">
      <c r="A174" s="31"/>
      <c r="B174" s="31"/>
      <c r="C174" s="31"/>
      <c r="D174" s="25">
        <v>321</v>
      </c>
      <c r="E174" s="30" t="s">
        <v>110</v>
      </c>
      <c r="F174" s="39">
        <v>11000</v>
      </c>
      <c r="G174" s="39"/>
      <c r="H174" s="39">
        <v>11000</v>
      </c>
      <c r="I174" s="39"/>
      <c r="J174" s="39"/>
      <c r="K174" s="39"/>
      <c r="L174" s="39"/>
      <c r="M174" s="39"/>
      <c r="N174" s="39"/>
      <c r="O174" s="39"/>
      <c r="P174" s="39"/>
      <c r="Q174" s="39"/>
    </row>
    <row r="175" spans="1:17" ht="31.5" customHeight="1">
      <c r="A175" s="31"/>
      <c r="B175" s="31"/>
      <c r="C175" s="31"/>
      <c r="D175" s="32">
        <v>3212</v>
      </c>
      <c r="E175" s="56" t="s">
        <v>118</v>
      </c>
      <c r="F175" s="34">
        <v>10000</v>
      </c>
      <c r="G175" s="34"/>
      <c r="H175" s="34">
        <v>10000</v>
      </c>
      <c r="I175" s="39"/>
      <c r="J175" s="39"/>
      <c r="K175" s="39"/>
      <c r="L175" s="39"/>
      <c r="M175" s="39"/>
      <c r="N175" s="39"/>
      <c r="O175" s="39"/>
      <c r="P175" s="39"/>
      <c r="Q175" s="39"/>
    </row>
    <row r="176" spans="1:17" ht="36.75" customHeight="1">
      <c r="A176" s="31"/>
      <c r="B176" s="31"/>
      <c r="C176" s="31"/>
      <c r="D176" s="32">
        <v>3214</v>
      </c>
      <c r="E176" s="56" t="s">
        <v>117</v>
      </c>
      <c r="F176" s="34">
        <v>1000</v>
      </c>
      <c r="G176" s="34"/>
      <c r="H176" s="34">
        <v>1000</v>
      </c>
      <c r="I176" s="34"/>
      <c r="J176" s="34"/>
      <c r="K176" s="34"/>
      <c r="L176" s="34"/>
      <c r="M176" s="34"/>
      <c r="N176" s="34"/>
      <c r="O176" s="34"/>
      <c r="P176" s="34"/>
      <c r="Q176" s="35"/>
    </row>
    <row r="177" spans="1:17" ht="69.75" customHeight="1">
      <c r="A177" s="42"/>
      <c r="B177" s="43"/>
      <c r="C177" s="43"/>
      <c r="D177" s="44"/>
      <c r="E177" s="45" t="s">
        <v>103</v>
      </c>
      <c r="F177" s="46"/>
      <c r="G177" s="47"/>
      <c r="H177" s="47"/>
      <c r="I177" s="47"/>
      <c r="J177" s="48"/>
      <c r="K177" s="48"/>
      <c r="L177" s="47"/>
      <c r="M177" s="47"/>
      <c r="N177" s="47"/>
      <c r="O177" s="47"/>
      <c r="P177" s="47"/>
      <c r="Q177" s="49"/>
    </row>
    <row r="178" spans="1:17" ht="14.25" customHeight="1">
      <c r="A178" s="31"/>
      <c r="B178" s="31"/>
      <c r="C178" s="31"/>
      <c r="D178" s="50">
        <v>3</v>
      </c>
      <c r="E178" s="51" t="s">
        <v>20</v>
      </c>
      <c r="F178" s="88">
        <v>11869000</v>
      </c>
      <c r="G178" s="88">
        <v>11869000</v>
      </c>
      <c r="H178" s="52"/>
      <c r="I178" s="39"/>
      <c r="J178" s="39"/>
      <c r="K178" s="39"/>
      <c r="L178" s="39"/>
      <c r="M178" s="39"/>
      <c r="N178" s="39"/>
      <c r="O178" s="39"/>
      <c r="P178" s="88">
        <v>11869000</v>
      </c>
      <c r="Q178" s="88">
        <v>11869000</v>
      </c>
    </row>
    <row r="179" spans="1:17" ht="14.25" customHeight="1">
      <c r="A179" s="31"/>
      <c r="B179" s="31"/>
      <c r="C179" s="31"/>
      <c r="D179" s="50">
        <v>31</v>
      </c>
      <c r="E179" s="51" t="s">
        <v>64</v>
      </c>
      <c r="F179" s="88">
        <v>11459000</v>
      </c>
      <c r="G179" s="88">
        <v>11459000</v>
      </c>
      <c r="H179" s="52"/>
      <c r="I179" s="39"/>
      <c r="J179" s="39"/>
      <c r="K179" s="39"/>
      <c r="L179" s="39"/>
      <c r="M179" s="39"/>
      <c r="N179" s="39"/>
      <c r="O179" s="39"/>
      <c r="P179" s="88">
        <v>11459000</v>
      </c>
      <c r="Q179" s="88">
        <v>11459000</v>
      </c>
    </row>
    <row r="180" spans="1:17" ht="14.25" customHeight="1">
      <c r="A180" s="31"/>
      <c r="B180" s="31"/>
      <c r="C180" s="31"/>
      <c r="D180" s="50">
        <v>311</v>
      </c>
      <c r="E180" s="51" t="s">
        <v>65</v>
      </c>
      <c r="F180" s="88">
        <v>9600000</v>
      </c>
      <c r="G180" s="88">
        <v>9600000</v>
      </c>
      <c r="H180" s="52"/>
      <c r="I180" s="34"/>
      <c r="J180" s="39"/>
      <c r="K180" s="34"/>
      <c r="L180" s="34"/>
      <c r="M180" s="34"/>
      <c r="N180" s="34"/>
      <c r="O180" s="34"/>
      <c r="P180" s="88"/>
      <c r="Q180" s="88"/>
    </row>
    <row r="181" spans="1:17" ht="14.25" customHeight="1">
      <c r="A181" s="31"/>
      <c r="B181" s="31"/>
      <c r="C181" s="31"/>
      <c r="D181" s="50">
        <v>312</v>
      </c>
      <c r="E181" s="51" t="s">
        <v>68</v>
      </c>
      <c r="F181" s="88">
        <v>275000</v>
      </c>
      <c r="G181" s="88">
        <v>275000</v>
      </c>
      <c r="H181" s="52"/>
      <c r="I181" s="34"/>
      <c r="J181" s="39"/>
      <c r="K181" s="34"/>
      <c r="L181" s="34"/>
      <c r="M181" s="34"/>
      <c r="N181" s="34"/>
      <c r="O181" s="34"/>
      <c r="P181" s="34"/>
      <c r="Q181" s="31"/>
    </row>
    <row r="182" spans="1:17" ht="13.5" customHeight="1">
      <c r="A182" s="31"/>
      <c r="B182" s="31"/>
      <c r="C182" s="31"/>
      <c r="D182" s="50">
        <v>3121</v>
      </c>
      <c r="E182" s="51" t="s">
        <v>69</v>
      </c>
      <c r="F182" s="104">
        <v>275000</v>
      </c>
      <c r="G182" s="104">
        <v>275000</v>
      </c>
      <c r="H182" s="52"/>
      <c r="I182" s="39"/>
      <c r="J182" s="39"/>
      <c r="K182" s="34"/>
      <c r="L182" s="34"/>
      <c r="M182" s="34"/>
      <c r="N182" s="34"/>
      <c r="O182" s="34"/>
      <c r="P182" s="39"/>
      <c r="Q182" s="39"/>
    </row>
    <row r="183" spans="1:17" ht="29.25" customHeight="1">
      <c r="A183" s="31"/>
      <c r="B183" s="31"/>
      <c r="C183" s="31"/>
      <c r="D183" s="50">
        <v>313</v>
      </c>
      <c r="E183" s="51" t="s">
        <v>70</v>
      </c>
      <c r="F183" s="88">
        <v>1584000</v>
      </c>
      <c r="G183" s="88">
        <v>1584000</v>
      </c>
      <c r="H183" s="52"/>
      <c r="I183" s="34"/>
      <c r="J183" s="39"/>
      <c r="K183" s="34"/>
      <c r="L183" s="34"/>
      <c r="M183" s="34"/>
      <c r="N183" s="34"/>
      <c r="O183" s="34"/>
      <c r="P183" s="88"/>
      <c r="Q183" s="88"/>
    </row>
    <row r="184" spans="1:17" ht="29.25" customHeight="1">
      <c r="A184" s="31"/>
      <c r="B184" s="31"/>
      <c r="C184" s="31"/>
      <c r="D184" s="50">
        <v>32</v>
      </c>
      <c r="E184" s="51" t="s">
        <v>22</v>
      </c>
      <c r="F184" s="88">
        <v>360000</v>
      </c>
      <c r="G184" s="88">
        <v>360000</v>
      </c>
      <c r="H184" s="52"/>
      <c r="I184" s="34"/>
      <c r="J184" s="39"/>
      <c r="K184" s="34"/>
      <c r="L184" s="34"/>
      <c r="M184" s="34"/>
      <c r="N184" s="34"/>
      <c r="O184" s="34"/>
      <c r="P184" s="88">
        <v>360000</v>
      </c>
      <c r="Q184" s="88">
        <v>360000</v>
      </c>
    </row>
    <row r="185" spans="1:17" ht="29.25" customHeight="1">
      <c r="A185" s="31"/>
      <c r="B185" s="31"/>
      <c r="C185" s="31"/>
      <c r="D185" s="53">
        <v>3212</v>
      </c>
      <c r="E185" s="54" t="s">
        <v>104</v>
      </c>
      <c r="F185" s="104">
        <v>360000</v>
      </c>
      <c r="G185" s="104">
        <v>360000</v>
      </c>
      <c r="H185" s="52"/>
      <c r="I185" s="34"/>
      <c r="J185" s="39"/>
      <c r="K185" s="34"/>
      <c r="L185" s="34"/>
      <c r="M185" s="34"/>
      <c r="N185" s="34"/>
      <c r="O185" s="34"/>
      <c r="P185" s="88"/>
      <c r="Q185" s="88"/>
    </row>
    <row r="186" spans="1:17" ht="32.25" customHeight="1">
      <c r="A186" s="31"/>
      <c r="B186" s="31"/>
      <c r="C186" s="31"/>
      <c r="D186" s="50">
        <v>37</v>
      </c>
      <c r="E186" s="51" t="s">
        <v>171</v>
      </c>
      <c r="F186" s="88">
        <v>50000</v>
      </c>
      <c r="G186" s="88">
        <v>50000</v>
      </c>
      <c r="H186" s="55"/>
      <c r="I186" s="34"/>
      <c r="J186" s="39"/>
      <c r="K186" s="34"/>
      <c r="L186" s="34"/>
      <c r="M186" s="34"/>
      <c r="N186" s="34"/>
      <c r="O186" s="34"/>
      <c r="P186" s="88">
        <v>50000</v>
      </c>
      <c r="Q186" s="88">
        <v>50000</v>
      </c>
    </row>
    <row r="187" spans="1:17" ht="32.25" customHeight="1">
      <c r="A187" s="31"/>
      <c r="B187" s="31"/>
      <c r="C187" s="31"/>
      <c r="D187" s="53">
        <v>3722</v>
      </c>
      <c r="E187" s="54" t="s">
        <v>172</v>
      </c>
      <c r="F187" s="104">
        <v>50000</v>
      </c>
      <c r="G187" s="104">
        <v>50000</v>
      </c>
      <c r="H187" s="55"/>
      <c r="I187" s="34"/>
      <c r="J187" s="39"/>
      <c r="K187" s="34"/>
      <c r="L187" s="34"/>
      <c r="M187" s="34"/>
      <c r="N187" s="34"/>
      <c r="O187" s="34"/>
      <c r="P187" s="88"/>
      <c r="Q187" s="88"/>
    </row>
    <row r="192" ht="13.5">
      <c r="B192" s="90" t="s">
        <v>174</v>
      </c>
    </row>
    <row r="194" ht="13.5">
      <c r="B194" s="90" t="s">
        <v>175</v>
      </c>
    </row>
    <row r="195" ht="13.5">
      <c r="B195" s="90" t="s">
        <v>176</v>
      </c>
    </row>
    <row r="196" spans="2:3" ht="13.5">
      <c r="B196" s="90" t="s">
        <v>120</v>
      </c>
      <c r="C196" s="2" t="s">
        <v>177</v>
      </c>
    </row>
    <row r="197" ht="13.5">
      <c r="J197" s="2" t="s">
        <v>105</v>
      </c>
    </row>
    <row r="198" spans="5:10" ht="13.5">
      <c r="E198" s="2" t="s">
        <v>106</v>
      </c>
      <c r="J198" s="2" t="s">
        <v>107</v>
      </c>
    </row>
    <row r="199" ht="13.5">
      <c r="E199" s="2" t="s">
        <v>108</v>
      </c>
    </row>
  </sheetData>
  <sheetProtection/>
  <mergeCells count="10">
    <mergeCell ref="A131:C131"/>
    <mergeCell ref="A132:C132"/>
    <mergeCell ref="A148:C148"/>
    <mergeCell ref="F152:F153"/>
    <mergeCell ref="A107:C107"/>
    <mergeCell ref="A1:K1"/>
    <mergeCell ref="A10:C10"/>
    <mergeCell ref="A11:C11"/>
    <mergeCell ref="A41:C41"/>
    <mergeCell ref="A49:C49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9"/>
  <sheetViews>
    <sheetView view="pageBreakPreview" zoomScale="120" zoomScaleSheetLayoutView="120" zoomScalePageLayoutView="0" workbookViewId="0" topLeftCell="A1">
      <selection activeCell="A31" sqref="A31:IV34"/>
    </sheetView>
  </sheetViews>
  <sheetFormatPr defaultColWidth="11.57421875" defaultRowHeight="12.75"/>
  <cols>
    <col min="1" max="1" width="16.00390625" style="173" customWidth="1"/>
    <col min="2" max="3" width="17.421875" style="173" customWidth="1"/>
    <col min="4" max="4" width="17.421875" style="204" customWidth="1"/>
    <col min="5" max="8" width="17.421875" style="105" customWidth="1"/>
    <col min="9" max="9" width="7.8515625" style="105" customWidth="1"/>
    <col min="10" max="10" width="14.28125" style="105" customWidth="1"/>
    <col min="11" max="11" width="7.8515625" style="105" customWidth="1"/>
    <col min="12" max="16384" width="11.421875" style="105" customWidth="1"/>
  </cols>
  <sheetData>
    <row r="1" spans="1:8" ht="24" customHeight="1">
      <c r="A1" s="221" t="s">
        <v>136</v>
      </c>
      <c r="B1" s="221"/>
      <c r="C1" s="221"/>
      <c r="D1" s="221"/>
      <c r="E1" s="221"/>
      <c r="F1" s="221"/>
      <c r="G1" s="221"/>
      <c r="H1" s="221"/>
    </row>
    <row r="2" spans="1:8" s="136" customFormat="1" ht="13.5" thickBot="1">
      <c r="A2" s="135"/>
      <c r="H2" s="137" t="s">
        <v>137</v>
      </c>
    </row>
    <row r="3" spans="1:8" s="136" customFormat="1" ht="26.25" customHeight="1" thickBot="1">
      <c r="A3" s="138" t="s">
        <v>138</v>
      </c>
      <c r="B3" s="262" t="s">
        <v>144</v>
      </c>
      <c r="C3" s="263"/>
      <c r="D3" s="263"/>
      <c r="E3" s="263"/>
      <c r="F3" s="263"/>
      <c r="G3" s="263"/>
      <c r="H3" s="264"/>
    </row>
    <row r="4" spans="1:8" s="136" customFormat="1" ht="70.5" thickBot="1">
      <c r="A4" s="139" t="s">
        <v>165</v>
      </c>
      <c r="B4" s="140" t="s">
        <v>139</v>
      </c>
      <c r="C4" s="141" t="s">
        <v>140</v>
      </c>
      <c r="D4" s="141" t="s">
        <v>10</v>
      </c>
      <c r="E4" s="141" t="s">
        <v>11</v>
      </c>
      <c r="F4" s="141" t="s">
        <v>141</v>
      </c>
      <c r="G4" s="141" t="s">
        <v>142</v>
      </c>
      <c r="H4" s="142" t="s">
        <v>170</v>
      </c>
    </row>
    <row r="5" spans="1:8" s="136" customFormat="1" ht="16.5" thickBot="1">
      <c r="A5" s="213">
        <v>636</v>
      </c>
      <c r="B5" s="214"/>
      <c r="C5" s="215"/>
      <c r="D5" s="215"/>
      <c r="E5" s="215"/>
      <c r="F5" s="215"/>
      <c r="G5" s="216"/>
      <c r="H5" s="88">
        <v>11881000</v>
      </c>
    </row>
    <row r="6" spans="1:8" s="136" customFormat="1" ht="13.5" thickBot="1">
      <c r="A6" s="213">
        <v>639</v>
      </c>
      <c r="B6" s="214"/>
      <c r="C6" s="215"/>
      <c r="D6" s="215"/>
      <c r="E6" s="218">
        <v>409413</v>
      </c>
      <c r="F6" s="215"/>
      <c r="G6" s="216"/>
      <c r="H6" s="217"/>
    </row>
    <row r="7" spans="1:8" s="136" customFormat="1" ht="13.5" thickBot="1">
      <c r="A7" s="213">
        <v>641</v>
      </c>
      <c r="B7" s="214"/>
      <c r="C7" s="215"/>
      <c r="D7" s="215"/>
      <c r="E7" s="215"/>
      <c r="F7" s="215"/>
      <c r="G7" s="216">
        <v>320</v>
      </c>
      <c r="H7" s="217"/>
    </row>
    <row r="8" spans="1:8" s="136" customFormat="1" ht="12.75" customHeight="1">
      <c r="A8" s="143">
        <v>651</v>
      </c>
      <c r="B8" s="144"/>
      <c r="C8" s="145"/>
      <c r="D8" s="146"/>
      <c r="E8" s="147"/>
      <c r="F8" s="147"/>
      <c r="G8" s="148"/>
      <c r="H8" s="149"/>
    </row>
    <row r="9" spans="1:8" s="136" customFormat="1" ht="12.75">
      <c r="A9" s="150">
        <v>652</v>
      </c>
      <c r="B9" s="151"/>
      <c r="C9" s="152"/>
      <c r="D9" s="152">
        <v>595220</v>
      </c>
      <c r="E9" s="152"/>
      <c r="F9" s="152"/>
      <c r="G9" s="153"/>
      <c r="H9" s="154"/>
    </row>
    <row r="10" spans="1:8" s="136" customFormat="1" ht="12.75">
      <c r="A10" s="150">
        <v>653</v>
      </c>
      <c r="B10" s="151"/>
      <c r="C10" s="152"/>
      <c r="D10" s="152"/>
      <c r="E10" s="152"/>
      <c r="F10" s="152"/>
      <c r="G10" s="153"/>
      <c r="H10" s="154"/>
    </row>
    <row r="11" spans="1:8" s="136" customFormat="1" ht="12.75">
      <c r="A11" s="150">
        <v>661</v>
      </c>
      <c r="B11" s="151"/>
      <c r="C11" s="152">
        <v>130000</v>
      </c>
      <c r="D11" s="152"/>
      <c r="E11" s="152"/>
      <c r="F11" s="152"/>
      <c r="G11" s="153"/>
      <c r="H11" s="154"/>
    </row>
    <row r="12" spans="1:8" s="136" customFormat="1" ht="12.75">
      <c r="A12" s="150">
        <v>663</v>
      </c>
      <c r="B12" s="151"/>
      <c r="C12" s="152"/>
      <c r="D12" s="152"/>
      <c r="E12" s="152"/>
      <c r="F12" s="152">
        <v>6000</v>
      </c>
      <c r="G12" s="153">
        <v>2000</v>
      </c>
      <c r="H12" s="154"/>
    </row>
    <row r="13" spans="1:8" s="136" customFormat="1" ht="12.75">
      <c r="A13" s="150">
        <v>671</v>
      </c>
      <c r="B13" s="151">
        <v>2512857</v>
      </c>
      <c r="C13" s="152"/>
      <c r="D13" s="152"/>
      <c r="E13" s="152"/>
      <c r="F13" s="152"/>
      <c r="G13" s="153"/>
      <c r="H13" s="154"/>
    </row>
    <row r="14" spans="1:8" s="136" customFormat="1" ht="12.75">
      <c r="A14" s="150">
        <v>673</v>
      </c>
      <c r="B14" s="151"/>
      <c r="C14" s="152"/>
      <c r="D14" s="152"/>
      <c r="E14" s="152"/>
      <c r="F14" s="152"/>
      <c r="G14" s="153"/>
      <c r="H14" s="154"/>
    </row>
    <row r="15" spans="1:8" s="136" customFormat="1" ht="12.75">
      <c r="A15" s="150">
        <v>922</v>
      </c>
      <c r="B15" s="151"/>
      <c r="C15" s="152"/>
      <c r="D15" s="152"/>
      <c r="E15" s="152"/>
      <c r="F15" s="152"/>
      <c r="G15" s="153"/>
      <c r="H15" s="154"/>
    </row>
    <row r="16" spans="1:8" s="136" customFormat="1" ht="12.75">
      <c r="A16" s="155"/>
      <c r="B16" s="156"/>
      <c r="C16" s="157"/>
      <c r="D16" s="157"/>
      <c r="E16" s="157"/>
      <c r="F16" s="157"/>
      <c r="G16" s="158"/>
      <c r="H16" s="159"/>
    </row>
    <row r="17" spans="1:8" s="136" customFormat="1" ht="12.75">
      <c r="A17" s="155"/>
      <c r="B17" s="156"/>
      <c r="C17" s="157"/>
      <c r="D17" s="157"/>
      <c r="E17" s="157"/>
      <c r="F17" s="157"/>
      <c r="G17" s="158"/>
      <c r="H17" s="159"/>
    </row>
    <row r="18" spans="1:8" s="136" customFormat="1" ht="13.5" thickBot="1">
      <c r="A18" s="160"/>
      <c r="B18" s="161"/>
      <c r="C18" s="162"/>
      <c r="D18" s="162"/>
      <c r="E18" s="162"/>
      <c r="F18" s="162"/>
      <c r="G18" s="163"/>
      <c r="H18" s="164"/>
    </row>
    <row r="19" spans="1:8" s="136" customFormat="1" ht="30" customHeight="1" thickBot="1">
      <c r="A19" s="165" t="s">
        <v>143</v>
      </c>
      <c r="B19" s="151">
        <v>2512857</v>
      </c>
      <c r="C19" s="152">
        <v>130000</v>
      </c>
      <c r="D19" s="152">
        <v>595220</v>
      </c>
      <c r="E19" s="218">
        <v>409413</v>
      </c>
      <c r="F19" s="152">
        <v>6000</v>
      </c>
      <c r="G19" s="167">
        <v>2320</v>
      </c>
      <c r="H19" s="88">
        <v>11881000</v>
      </c>
    </row>
    <row r="20" spans="1:8" s="136" customFormat="1" ht="28.5" customHeight="1" thickBot="1">
      <c r="A20" s="165" t="s">
        <v>166</v>
      </c>
      <c r="B20" s="257">
        <f>B19+C19+D19+E19+F19+G19+H19</f>
        <v>15536810</v>
      </c>
      <c r="C20" s="258"/>
      <c r="D20" s="258"/>
      <c r="E20" s="258"/>
      <c r="F20" s="258"/>
      <c r="G20" s="258"/>
      <c r="H20" s="259"/>
    </row>
    <row r="21" spans="1:8" ht="13.5" thickBot="1">
      <c r="A21" s="106"/>
      <c r="B21" s="106"/>
      <c r="C21" s="106"/>
      <c r="D21" s="169"/>
      <c r="E21" s="170"/>
      <c r="H21" s="137"/>
    </row>
    <row r="22" spans="1:8" ht="26.25" customHeight="1" thickBot="1">
      <c r="A22" s="171" t="s">
        <v>138</v>
      </c>
      <c r="B22" s="262" t="s">
        <v>145</v>
      </c>
      <c r="C22" s="263"/>
      <c r="D22" s="263"/>
      <c r="E22" s="263"/>
      <c r="F22" s="263"/>
      <c r="G22" s="263"/>
      <c r="H22" s="264"/>
    </row>
    <row r="23" spans="1:8" ht="70.5" thickBot="1">
      <c r="A23" s="172" t="s">
        <v>165</v>
      </c>
      <c r="B23" s="140" t="s">
        <v>139</v>
      </c>
      <c r="C23" s="141" t="s">
        <v>140</v>
      </c>
      <c r="D23" s="141" t="s">
        <v>10</v>
      </c>
      <c r="E23" s="141" t="s">
        <v>11</v>
      </c>
      <c r="F23" s="141" t="s">
        <v>141</v>
      </c>
      <c r="G23" s="141" t="s">
        <v>142</v>
      </c>
      <c r="H23" s="142" t="s">
        <v>170</v>
      </c>
    </row>
    <row r="24" spans="1:8" ht="16.5" thickBot="1">
      <c r="A24" s="219">
        <v>636</v>
      </c>
      <c r="B24" s="214"/>
      <c r="C24" s="215"/>
      <c r="D24" s="215"/>
      <c r="E24" s="215"/>
      <c r="F24" s="215"/>
      <c r="G24" s="216"/>
      <c r="H24" s="88">
        <v>11881000</v>
      </c>
    </row>
    <row r="25" spans="1:8" ht="13.5" thickBot="1">
      <c r="A25" s="219">
        <v>639</v>
      </c>
      <c r="B25" s="214"/>
      <c r="C25" s="215"/>
      <c r="D25" s="215"/>
      <c r="E25" s="218">
        <v>409413</v>
      </c>
      <c r="F25" s="215"/>
      <c r="G25" s="216"/>
      <c r="H25" s="217"/>
    </row>
    <row r="26" spans="1:8" ht="13.5" thickBot="1">
      <c r="A26" s="219">
        <v>641</v>
      </c>
      <c r="B26" s="214"/>
      <c r="C26" s="215"/>
      <c r="D26" s="215"/>
      <c r="E26" s="215"/>
      <c r="F26" s="215"/>
      <c r="G26" s="216">
        <v>320</v>
      </c>
      <c r="H26" s="217"/>
    </row>
    <row r="27" spans="1:8" ht="12.75">
      <c r="A27" s="143">
        <v>65</v>
      </c>
      <c r="B27" s="144"/>
      <c r="C27" s="145"/>
      <c r="D27" s="152">
        <v>595220</v>
      </c>
      <c r="E27" s="147"/>
      <c r="F27" s="147"/>
      <c r="G27" s="148"/>
      <c r="H27" s="149"/>
    </row>
    <row r="28" spans="1:8" ht="12.75">
      <c r="A28" s="150">
        <v>66</v>
      </c>
      <c r="B28" s="151"/>
      <c r="C28" s="152">
        <v>130000</v>
      </c>
      <c r="D28" s="152"/>
      <c r="E28" s="152"/>
      <c r="F28" s="152">
        <v>6000</v>
      </c>
      <c r="G28" s="153">
        <v>2000</v>
      </c>
      <c r="H28" s="154"/>
    </row>
    <row r="29" spans="1:8" ht="12.75">
      <c r="A29" s="150">
        <v>67</v>
      </c>
      <c r="B29" s="151">
        <v>2512857</v>
      </c>
      <c r="C29" s="152"/>
      <c r="D29" s="152"/>
      <c r="E29" s="152"/>
      <c r="F29" s="152"/>
      <c r="G29" s="153"/>
      <c r="H29" s="154"/>
    </row>
    <row r="30" spans="1:8" ht="13.5" thickBot="1">
      <c r="A30" s="150">
        <v>92</v>
      </c>
      <c r="B30" s="151"/>
      <c r="C30" s="152"/>
      <c r="D30" s="152"/>
      <c r="E30" s="152"/>
      <c r="F30" s="152"/>
      <c r="G30" s="153"/>
      <c r="H30" s="154"/>
    </row>
    <row r="31" spans="1:8" s="136" customFormat="1" ht="30" customHeight="1" thickBot="1">
      <c r="A31" s="165" t="s">
        <v>143</v>
      </c>
      <c r="B31" s="166">
        <f>B29</f>
        <v>2512857</v>
      </c>
      <c r="C31" s="167">
        <f>+C28</f>
        <v>130000</v>
      </c>
      <c r="D31" s="167">
        <f>D27</f>
        <v>595220</v>
      </c>
      <c r="E31" s="218">
        <v>409413</v>
      </c>
      <c r="F31" s="167">
        <f>+F28</f>
        <v>6000</v>
      </c>
      <c r="G31" s="216">
        <v>2320</v>
      </c>
      <c r="H31" s="88">
        <v>11881000</v>
      </c>
    </row>
    <row r="32" spans="1:8" s="136" customFormat="1" ht="28.5" customHeight="1" thickBot="1">
      <c r="A32" s="165" t="s">
        <v>167</v>
      </c>
      <c r="B32" s="257">
        <f>B31+C31+D31+E31+F31+G31+H31</f>
        <v>15536810</v>
      </c>
      <c r="C32" s="258"/>
      <c r="D32" s="258"/>
      <c r="E32" s="258"/>
      <c r="F32" s="258"/>
      <c r="G32" s="258"/>
      <c r="H32" s="259"/>
    </row>
    <row r="33" spans="4:5" ht="13.5" thickBot="1">
      <c r="D33" s="174"/>
      <c r="E33" s="175"/>
    </row>
    <row r="34" spans="1:8" ht="26.25" customHeight="1" thickBot="1">
      <c r="A34" s="171" t="s">
        <v>138</v>
      </c>
      <c r="B34" s="262" t="s">
        <v>168</v>
      </c>
      <c r="C34" s="265"/>
      <c r="D34" s="265"/>
      <c r="E34" s="265"/>
      <c r="F34" s="265"/>
      <c r="G34" s="265"/>
      <c r="H34" s="266"/>
    </row>
    <row r="35" spans="1:8" ht="70.5" thickBot="1">
      <c r="A35" s="172" t="s">
        <v>165</v>
      </c>
      <c r="B35" s="140" t="s">
        <v>139</v>
      </c>
      <c r="C35" s="141" t="s">
        <v>140</v>
      </c>
      <c r="D35" s="141" t="s">
        <v>10</v>
      </c>
      <c r="E35" s="141" t="s">
        <v>11</v>
      </c>
      <c r="F35" s="141" t="s">
        <v>141</v>
      </c>
      <c r="G35" s="141" t="s">
        <v>142</v>
      </c>
      <c r="H35" s="142" t="s">
        <v>170</v>
      </c>
    </row>
    <row r="36" spans="1:8" ht="16.5" thickBot="1">
      <c r="A36" s="219">
        <v>636</v>
      </c>
      <c r="B36" s="214"/>
      <c r="C36" s="215"/>
      <c r="D36" s="215"/>
      <c r="E36" s="215"/>
      <c r="F36" s="215"/>
      <c r="G36" s="216"/>
      <c r="H36" s="88">
        <v>11881000</v>
      </c>
    </row>
    <row r="37" spans="1:8" ht="13.5" thickBot="1">
      <c r="A37" s="219">
        <v>639</v>
      </c>
      <c r="B37" s="214"/>
      <c r="C37" s="215"/>
      <c r="D37" s="215"/>
      <c r="E37" s="218">
        <v>409413</v>
      </c>
      <c r="F37" s="215"/>
      <c r="G37" s="216"/>
      <c r="H37" s="217"/>
    </row>
    <row r="38" spans="1:8" ht="13.5" thickBot="1">
      <c r="A38" s="219">
        <v>641</v>
      </c>
      <c r="B38" s="214"/>
      <c r="C38" s="215"/>
      <c r="D38" s="215"/>
      <c r="E38" s="215"/>
      <c r="F38" s="215"/>
      <c r="G38" s="216">
        <v>320</v>
      </c>
      <c r="H38" s="217"/>
    </row>
    <row r="39" spans="1:8" ht="12.75">
      <c r="A39" s="143">
        <v>65</v>
      </c>
      <c r="B39" s="144"/>
      <c r="C39" s="145"/>
      <c r="D39" s="152">
        <v>595220</v>
      </c>
      <c r="E39" s="147"/>
      <c r="F39" s="147"/>
      <c r="G39" s="148"/>
      <c r="H39" s="149"/>
    </row>
    <row r="40" spans="1:8" ht="12.75">
      <c r="A40" s="150">
        <v>66</v>
      </c>
      <c r="B40" s="151"/>
      <c r="C40" s="152">
        <v>130000</v>
      </c>
      <c r="D40" s="152"/>
      <c r="E40" s="152"/>
      <c r="F40" s="152">
        <v>6000</v>
      </c>
      <c r="G40" s="153">
        <v>2000</v>
      </c>
      <c r="H40" s="154"/>
    </row>
    <row r="41" spans="1:8" ht="13.5" customHeight="1">
      <c r="A41" s="150">
        <v>67</v>
      </c>
      <c r="B41" s="151">
        <v>2512857</v>
      </c>
      <c r="C41" s="152"/>
      <c r="D41" s="152"/>
      <c r="E41" s="152"/>
      <c r="F41" s="152"/>
      <c r="G41" s="153"/>
      <c r="H41" s="154"/>
    </row>
    <row r="42" spans="1:8" ht="13.5" customHeight="1" thickBot="1">
      <c r="A42" s="150">
        <v>92</v>
      </c>
      <c r="B42" s="151"/>
      <c r="C42" s="152"/>
      <c r="D42" s="152"/>
      <c r="E42" s="152"/>
      <c r="F42" s="152"/>
      <c r="G42" s="153"/>
      <c r="H42" s="154"/>
    </row>
    <row r="43" spans="1:8" s="136" customFormat="1" ht="30" customHeight="1" thickBot="1">
      <c r="A43" s="165" t="s">
        <v>143</v>
      </c>
      <c r="B43" s="166">
        <v>2512857</v>
      </c>
      <c r="C43" s="167">
        <v>130000</v>
      </c>
      <c r="D43" s="167">
        <v>595220</v>
      </c>
      <c r="E43" s="167">
        <v>409413</v>
      </c>
      <c r="F43" s="167">
        <v>6000</v>
      </c>
      <c r="G43" s="167">
        <v>2320</v>
      </c>
      <c r="H43" s="168">
        <v>11881000</v>
      </c>
    </row>
    <row r="44" spans="1:8" s="136" customFormat="1" ht="28.5" customHeight="1" thickBot="1">
      <c r="A44" s="165" t="s">
        <v>169</v>
      </c>
      <c r="B44" s="257">
        <f>B43+C43+D43+E43+F43+G43+H43</f>
        <v>15536810</v>
      </c>
      <c r="C44" s="258"/>
      <c r="D44" s="258"/>
      <c r="E44" s="258"/>
      <c r="F44" s="258"/>
      <c r="G44" s="258"/>
      <c r="H44" s="259"/>
    </row>
    <row r="45" spans="3:5" ht="13.5" customHeight="1">
      <c r="C45" s="176"/>
      <c r="D45" s="174"/>
      <c r="E45" s="177"/>
    </row>
    <row r="46" spans="3:5" ht="13.5" customHeight="1">
      <c r="C46" s="176"/>
      <c r="D46" s="178"/>
      <c r="E46" s="179"/>
    </row>
    <row r="47" spans="4:5" ht="13.5" customHeight="1">
      <c r="D47" s="180"/>
      <c r="E47" s="181"/>
    </row>
    <row r="48" spans="4:5" ht="13.5" customHeight="1">
      <c r="D48" s="182"/>
      <c r="E48" s="183"/>
    </row>
    <row r="49" spans="4:5" ht="13.5" customHeight="1">
      <c r="D49" s="174"/>
      <c r="E49" s="175"/>
    </row>
    <row r="50" spans="3:5" ht="28.5" customHeight="1">
      <c r="C50" s="176"/>
      <c r="D50" s="174"/>
      <c r="E50" s="184"/>
    </row>
    <row r="51" spans="3:5" ht="13.5" customHeight="1">
      <c r="C51" s="176"/>
      <c r="D51" s="174"/>
      <c r="E51" s="179"/>
    </row>
    <row r="52" spans="4:5" ht="13.5" customHeight="1">
      <c r="D52" s="174"/>
      <c r="E52" s="175"/>
    </row>
    <row r="53" spans="4:5" ht="13.5" customHeight="1">
      <c r="D53" s="174"/>
      <c r="E53" s="183"/>
    </row>
    <row r="54" spans="4:5" ht="13.5" customHeight="1">
      <c r="D54" s="174"/>
      <c r="E54" s="175"/>
    </row>
    <row r="55" spans="4:5" ht="22.5" customHeight="1">
      <c r="D55" s="174"/>
      <c r="E55" s="185"/>
    </row>
    <row r="56" spans="4:5" ht="13.5" customHeight="1">
      <c r="D56" s="180"/>
      <c r="E56" s="181"/>
    </row>
    <row r="57" spans="2:5" ht="13.5" customHeight="1">
      <c r="B57" s="176"/>
      <c r="D57" s="180"/>
      <c r="E57" s="186"/>
    </row>
    <row r="58" spans="3:5" ht="13.5" customHeight="1">
      <c r="C58" s="176"/>
      <c r="D58" s="180"/>
      <c r="E58" s="187"/>
    </row>
    <row r="59" spans="3:5" ht="13.5" customHeight="1">
      <c r="C59" s="176"/>
      <c r="D59" s="182"/>
      <c r="E59" s="179"/>
    </row>
    <row r="60" spans="4:5" ht="13.5" customHeight="1">
      <c r="D60" s="174"/>
      <c r="E60" s="175"/>
    </row>
    <row r="61" spans="2:5" ht="13.5" customHeight="1">
      <c r="B61" s="176"/>
      <c r="D61" s="174"/>
      <c r="E61" s="177"/>
    </row>
    <row r="62" spans="3:5" ht="13.5" customHeight="1">
      <c r="C62" s="176"/>
      <c r="D62" s="174"/>
      <c r="E62" s="186"/>
    </row>
    <row r="63" spans="3:5" ht="13.5" customHeight="1">
      <c r="C63" s="176"/>
      <c r="D63" s="182"/>
      <c r="E63" s="179"/>
    </row>
    <row r="64" spans="4:5" ht="13.5" customHeight="1">
      <c r="D64" s="180"/>
      <c r="E64" s="175"/>
    </row>
    <row r="65" spans="3:5" ht="13.5" customHeight="1">
      <c r="C65" s="176"/>
      <c r="D65" s="180"/>
      <c r="E65" s="186"/>
    </row>
    <row r="66" spans="4:5" ht="22.5" customHeight="1">
      <c r="D66" s="182"/>
      <c r="E66" s="185"/>
    </row>
    <row r="67" spans="4:5" ht="13.5" customHeight="1">
      <c r="D67" s="174"/>
      <c r="E67" s="175"/>
    </row>
    <row r="68" spans="4:5" ht="13.5" customHeight="1">
      <c r="D68" s="182"/>
      <c r="E68" s="179"/>
    </row>
    <row r="69" spans="4:5" ht="13.5" customHeight="1">
      <c r="D69" s="174"/>
      <c r="E69" s="175"/>
    </row>
    <row r="70" spans="4:5" ht="13.5" customHeight="1">
      <c r="D70" s="174"/>
      <c r="E70" s="175"/>
    </row>
    <row r="71" spans="1:5" ht="13.5" customHeight="1">
      <c r="A71" s="176"/>
      <c r="D71" s="188"/>
      <c r="E71" s="186"/>
    </row>
    <row r="72" spans="2:5" ht="13.5" customHeight="1">
      <c r="B72" s="176"/>
      <c r="C72" s="176"/>
      <c r="D72" s="189"/>
      <c r="E72" s="186"/>
    </row>
    <row r="73" spans="2:5" ht="13.5" customHeight="1">
      <c r="B73" s="176"/>
      <c r="C73" s="176"/>
      <c r="D73" s="189"/>
      <c r="E73" s="177"/>
    </row>
    <row r="74" spans="2:5" ht="13.5" customHeight="1">
      <c r="B74" s="176"/>
      <c r="C74" s="176"/>
      <c r="D74" s="182"/>
      <c r="E74" s="183"/>
    </row>
    <row r="75" spans="4:5" ht="12.75">
      <c r="D75" s="174"/>
      <c r="E75" s="175"/>
    </row>
    <row r="76" spans="2:5" ht="12.75">
      <c r="B76" s="176"/>
      <c r="D76" s="174"/>
      <c r="E76" s="186"/>
    </row>
    <row r="77" spans="3:5" ht="12.75">
      <c r="C77" s="176"/>
      <c r="D77" s="174"/>
      <c r="E77" s="177"/>
    </row>
    <row r="78" spans="3:5" ht="12.75">
      <c r="C78" s="176"/>
      <c r="D78" s="182"/>
      <c r="E78" s="179"/>
    </row>
    <row r="79" spans="4:5" ht="12.75">
      <c r="D79" s="174"/>
      <c r="E79" s="175"/>
    </row>
    <row r="80" spans="4:5" ht="12.75">
      <c r="D80" s="174"/>
      <c r="E80" s="175"/>
    </row>
    <row r="81" spans="4:5" ht="12.75">
      <c r="D81" s="190"/>
      <c r="E81" s="191"/>
    </row>
    <row r="82" spans="4:5" ht="12.75">
      <c r="D82" s="174"/>
      <c r="E82" s="175"/>
    </row>
    <row r="83" spans="4:5" ht="12.75">
      <c r="D83" s="174"/>
      <c r="E83" s="175"/>
    </row>
    <row r="84" spans="4:5" ht="12.75">
      <c r="D84" s="174"/>
      <c r="E84" s="175"/>
    </row>
    <row r="85" spans="4:5" ht="12.75">
      <c r="D85" s="182"/>
      <c r="E85" s="179"/>
    </row>
    <row r="86" spans="4:5" ht="12.75">
      <c r="D86" s="174"/>
      <c r="E86" s="175"/>
    </row>
    <row r="87" spans="4:5" ht="12.75">
      <c r="D87" s="182"/>
      <c r="E87" s="179"/>
    </row>
    <row r="88" spans="4:5" ht="12.75">
      <c r="D88" s="174"/>
      <c r="E88" s="175"/>
    </row>
    <row r="89" spans="4:5" ht="12.75">
      <c r="D89" s="174"/>
      <c r="E89" s="175"/>
    </row>
    <row r="90" spans="4:5" ht="12.75">
      <c r="D90" s="174"/>
      <c r="E90" s="175"/>
    </row>
    <row r="91" spans="4:5" ht="12.75">
      <c r="D91" s="174"/>
      <c r="E91" s="175"/>
    </row>
    <row r="92" spans="1:5" ht="28.5" customHeight="1">
      <c r="A92" s="192"/>
      <c r="B92" s="192"/>
      <c r="C92" s="192"/>
      <c r="D92" s="193"/>
      <c r="E92" s="194"/>
    </row>
    <row r="93" spans="3:5" ht="12.75">
      <c r="C93" s="176"/>
      <c r="D93" s="174"/>
      <c r="E93" s="177"/>
    </row>
    <row r="94" spans="4:5" ht="12.75">
      <c r="D94" s="195"/>
      <c r="E94" s="196"/>
    </row>
    <row r="95" spans="4:5" ht="12.75">
      <c r="D95" s="174"/>
      <c r="E95" s="175"/>
    </row>
    <row r="96" spans="4:5" ht="12.75">
      <c r="D96" s="190"/>
      <c r="E96" s="191"/>
    </row>
    <row r="97" spans="4:5" ht="12.75">
      <c r="D97" s="190"/>
      <c r="E97" s="191"/>
    </row>
    <row r="98" spans="4:5" ht="12.75">
      <c r="D98" s="174"/>
      <c r="E98" s="175"/>
    </row>
    <row r="99" spans="4:5" ht="12.75">
      <c r="D99" s="182"/>
      <c r="E99" s="179"/>
    </row>
    <row r="100" spans="4:5" ht="12.75">
      <c r="D100" s="174"/>
      <c r="E100" s="175"/>
    </row>
    <row r="101" spans="4:5" ht="12.75">
      <c r="D101" s="174"/>
      <c r="E101" s="175"/>
    </row>
    <row r="102" spans="4:5" ht="12.75">
      <c r="D102" s="182"/>
      <c r="E102" s="179"/>
    </row>
    <row r="103" spans="4:5" ht="12.75">
      <c r="D103" s="174"/>
      <c r="E103" s="175"/>
    </row>
    <row r="104" spans="4:5" ht="12.75">
      <c r="D104" s="190"/>
      <c r="E104" s="191"/>
    </row>
    <row r="105" spans="4:5" ht="12.75">
      <c r="D105" s="182"/>
      <c r="E105" s="196"/>
    </row>
    <row r="106" spans="4:5" ht="12.75">
      <c r="D106" s="180"/>
      <c r="E106" s="191"/>
    </row>
    <row r="107" spans="4:5" ht="12.75">
      <c r="D107" s="182"/>
      <c r="E107" s="179"/>
    </row>
    <row r="108" spans="4:5" ht="12.75">
      <c r="D108" s="174"/>
      <c r="E108" s="175"/>
    </row>
    <row r="109" spans="3:5" ht="12.75">
      <c r="C109" s="176"/>
      <c r="D109" s="174"/>
      <c r="E109" s="177"/>
    </row>
    <row r="110" spans="4:5" ht="12.75">
      <c r="D110" s="180"/>
      <c r="E110" s="179"/>
    </row>
    <row r="111" spans="4:5" ht="12.75">
      <c r="D111" s="180"/>
      <c r="E111" s="191"/>
    </row>
    <row r="112" spans="3:5" ht="12.75">
      <c r="C112" s="176"/>
      <c r="D112" s="180"/>
      <c r="E112" s="197"/>
    </row>
    <row r="113" spans="3:5" ht="12.75">
      <c r="C113" s="176"/>
      <c r="D113" s="182"/>
      <c r="E113" s="183"/>
    </row>
    <row r="114" spans="4:5" ht="12.75">
      <c r="D114" s="174"/>
      <c r="E114" s="175"/>
    </row>
    <row r="115" spans="4:5" ht="12.75">
      <c r="D115" s="195"/>
      <c r="E115" s="122"/>
    </row>
    <row r="116" spans="4:5" ht="11.25" customHeight="1">
      <c r="D116" s="190"/>
      <c r="E116" s="191"/>
    </row>
    <row r="117" spans="2:5" ht="24" customHeight="1">
      <c r="B117" s="176"/>
      <c r="D117" s="190"/>
      <c r="E117" s="198"/>
    </row>
    <row r="118" spans="3:5" ht="15" customHeight="1">
      <c r="C118" s="176"/>
      <c r="D118" s="190"/>
      <c r="E118" s="198"/>
    </row>
    <row r="119" spans="4:5" ht="11.25" customHeight="1">
      <c r="D119" s="195"/>
      <c r="E119" s="196"/>
    </row>
    <row r="120" spans="4:5" ht="12.75">
      <c r="D120" s="190"/>
      <c r="E120" s="191"/>
    </row>
    <row r="121" spans="2:5" ht="13.5" customHeight="1">
      <c r="B121" s="176"/>
      <c r="D121" s="190"/>
      <c r="E121" s="134"/>
    </row>
    <row r="122" spans="3:5" ht="12.75" customHeight="1">
      <c r="C122" s="176"/>
      <c r="D122" s="190"/>
      <c r="E122" s="177"/>
    </row>
    <row r="123" spans="3:5" ht="12.75" customHeight="1">
      <c r="C123" s="176"/>
      <c r="D123" s="182"/>
      <c r="E123" s="183"/>
    </row>
    <row r="124" spans="4:5" ht="12.75">
      <c r="D124" s="174"/>
      <c r="E124" s="175"/>
    </row>
    <row r="125" spans="3:5" ht="12.75">
      <c r="C125" s="176"/>
      <c r="D125" s="174"/>
      <c r="E125" s="197"/>
    </row>
    <row r="126" spans="4:5" ht="12.75">
      <c r="D126" s="195"/>
      <c r="E126" s="196"/>
    </row>
    <row r="127" spans="4:5" ht="12.75">
      <c r="D127" s="190"/>
      <c r="E127" s="191"/>
    </row>
    <row r="128" spans="4:5" ht="12.75">
      <c r="D128" s="174"/>
      <c r="E128" s="175"/>
    </row>
    <row r="129" spans="1:5" ht="19.5" customHeight="1">
      <c r="A129" s="199"/>
      <c r="B129" s="106"/>
      <c r="C129" s="106"/>
      <c r="D129" s="106"/>
      <c r="E129" s="186"/>
    </row>
    <row r="130" spans="1:5" ht="15" customHeight="1">
      <c r="A130" s="176"/>
      <c r="D130" s="188"/>
      <c r="E130" s="186"/>
    </row>
    <row r="131" spans="1:5" ht="12.75">
      <c r="A131" s="176"/>
      <c r="B131" s="176"/>
      <c r="D131" s="188"/>
      <c r="E131" s="177"/>
    </row>
    <row r="132" spans="3:5" ht="12.75">
      <c r="C132" s="176"/>
      <c r="D132" s="174"/>
      <c r="E132" s="186"/>
    </row>
    <row r="133" spans="4:5" ht="12.75">
      <c r="D133" s="178"/>
      <c r="E133" s="179"/>
    </row>
    <row r="134" spans="2:5" ht="12.75">
      <c r="B134" s="176"/>
      <c r="D134" s="174"/>
      <c r="E134" s="177"/>
    </row>
    <row r="135" spans="3:5" ht="12.75">
      <c r="C135" s="176"/>
      <c r="D135" s="174"/>
      <c r="E135" s="177"/>
    </row>
    <row r="136" spans="4:5" ht="12.75">
      <c r="D136" s="182"/>
      <c r="E136" s="183"/>
    </row>
    <row r="137" spans="3:5" ht="22.5" customHeight="1">
      <c r="C137" s="176"/>
      <c r="D137" s="174"/>
      <c r="E137" s="184"/>
    </row>
    <row r="138" spans="4:5" ht="12.75">
      <c r="D138" s="174"/>
      <c r="E138" s="183"/>
    </row>
    <row r="139" spans="2:5" ht="12.75">
      <c r="B139" s="176"/>
      <c r="D139" s="180"/>
      <c r="E139" s="186"/>
    </row>
    <row r="140" spans="3:5" ht="12.75">
      <c r="C140" s="176"/>
      <c r="D140" s="180"/>
      <c r="E140" s="187"/>
    </row>
    <row r="141" spans="4:5" ht="12.75">
      <c r="D141" s="182"/>
      <c r="E141" s="179"/>
    </row>
    <row r="142" spans="1:5" ht="13.5" customHeight="1">
      <c r="A142" s="176"/>
      <c r="D142" s="188"/>
      <c r="E142" s="186"/>
    </row>
    <row r="143" spans="2:5" ht="13.5" customHeight="1">
      <c r="B143" s="176"/>
      <c r="D143" s="174"/>
      <c r="E143" s="186"/>
    </row>
    <row r="144" spans="3:5" ht="13.5" customHeight="1">
      <c r="C144" s="176"/>
      <c r="D144" s="174"/>
      <c r="E144" s="177"/>
    </row>
    <row r="145" spans="3:5" ht="12.75">
      <c r="C145" s="176"/>
      <c r="D145" s="182"/>
      <c r="E145" s="179"/>
    </row>
    <row r="146" spans="3:5" ht="12.75">
      <c r="C146" s="176"/>
      <c r="D146" s="174"/>
      <c r="E146" s="177"/>
    </row>
    <row r="147" spans="4:5" ht="12.75">
      <c r="D147" s="195"/>
      <c r="E147" s="196"/>
    </row>
    <row r="148" spans="3:5" ht="12.75">
      <c r="C148" s="176"/>
      <c r="D148" s="180"/>
      <c r="E148" s="197"/>
    </row>
    <row r="149" spans="3:5" ht="12.75">
      <c r="C149" s="176"/>
      <c r="D149" s="182"/>
      <c r="E149" s="183"/>
    </row>
    <row r="150" spans="4:5" ht="12.75">
      <c r="D150" s="195"/>
      <c r="E150" s="200"/>
    </row>
    <row r="151" spans="2:5" ht="12.75">
      <c r="B151" s="176"/>
      <c r="D151" s="190"/>
      <c r="E151" s="134"/>
    </row>
    <row r="152" spans="3:5" ht="12.75">
      <c r="C152" s="176"/>
      <c r="D152" s="190"/>
      <c r="E152" s="177"/>
    </row>
    <row r="153" spans="3:5" ht="12.75">
      <c r="C153" s="176"/>
      <c r="D153" s="182"/>
      <c r="E153" s="183"/>
    </row>
    <row r="154" spans="3:5" ht="12.75">
      <c r="C154" s="176"/>
      <c r="D154" s="182"/>
      <c r="E154" s="183"/>
    </row>
    <row r="155" spans="4:5" ht="12.75">
      <c r="D155" s="174"/>
      <c r="E155" s="175"/>
    </row>
    <row r="156" spans="1:5" s="127" customFormat="1" ht="18" customHeight="1">
      <c r="A156" s="260"/>
      <c r="B156" s="261"/>
      <c r="C156" s="261"/>
      <c r="D156" s="261"/>
      <c r="E156" s="261"/>
    </row>
    <row r="157" spans="1:5" ht="28.5" customHeight="1">
      <c r="A157" s="192"/>
      <c r="B157" s="192"/>
      <c r="C157" s="192"/>
      <c r="D157" s="193"/>
      <c r="E157" s="194"/>
    </row>
    <row r="159" spans="1:5" ht="15.75">
      <c r="A159" s="201"/>
      <c r="B159" s="176"/>
      <c r="C159" s="176"/>
      <c r="D159" s="202"/>
      <c r="E159" s="203"/>
    </row>
    <row r="160" spans="1:5" ht="12.75">
      <c r="A160" s="176"/>
      <c r="B160" s="176"/>
      <c r="C160" s="176"/>
      <c r="D160" s="202"/>
      <c r="E160" s="203"/>
    </row>
    <row r="161" spans="1:5" ht="17.25" customHeight="1">
      <c r="A161" s="176"/>
      <c r="B161" s="176"/>
      <c r="C161" s="176"/>
      <c r="D161" s="202"/>
      <c r="E161" s="203"/>
    </row>
    <row r="162" spans="1:5" ht="13.5" customHeight="1">
      <c r="A162" s="176"/>
      <c r="B162" s="176"/>
      <c r="C162" s="176"/>
      <c r="D162" s="202"/>
      <c r="E162" s="203"/>
    </row>
    <row r="163" spans="1:5" ht="12.75">
      <c r="A163" s="176"/>
      <c r="B163" s="176"/>
      <c r="C163" s="176"/>
      <c r="D163" s="202"/>
      <c r="E163" s="203"/>
    </row>
    <row r="164" spans="1:3" ht="12.75">
      <c r="A164" s="176"/>
      <c r="B164" s="176"/>
      <c r="C164" s="176"/>
    </row>
    <row r="165" spans="1:5" ht="12.75">
      <c r="A165" s="176"/>
      <c r="B165" s="176"/>
      <c r="C165" s="176"/>
      <c r="D165" s="202"/>
      <c r="E165" s="203"/>
    </row>
    <row r="166" spans="1:5" ht="12.75">
      <c r="A166" s="176"/>
      <c r="B166" s="176"/>
      <c r="C166" s="176"/>
      <c r="D166" s="202"/>
      <c r="E166" s="205"/>
    </row>
    <row r="167" spans="1:5" ht="12.75">
      <c r="A167" s="176"/>
      <c r="B167" s="176"/>
      <c r="C167" s="176"/>
      <c r="D167" s="202"/>
      <c r="E167" s="203"/>
    </row>
    <row r="168" spans="1:5" ht="22.5" customHeight="1">
      <c r="A168" s="176"/>
      <c r="B168" s="176"/>
      <c r="C168" s="176"/>
      <c r="D168" s="202"/>
      <c r="E168" s="184"/>
    </row>
    <row r="169" spans="4:5" ht="22.5" customHeight="1">
      <c r="D169" s="182"/>
      <c r="E169" s="185"/>
    </row>
  </sheetData>
  <sheetProtection/>
  <mergeCells count="8">
    <mergeCell ref="B44:H44"/>
    <mergeCell ref="A156:E156"/>
    <mergeCell ref="A1:H1"/>
    <mergeCell ref="B3:H3"/>
    <mergeCell ref="B20:H20"/>
    <mergeCell ref="B22:H22"/>
    <mergeCell ref="B32:H32"/>
    <mergeCell ref="B34:H3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/>
  <rowBreaks count="3" manualBreakCount="3">
    <brk id="20" max="8" man="1"/>
    <brk id="90" max="9" man="1"/>
    <brk id="15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Mandica</dc:creator>
  <cp:keywords/>
  <dc:description/>
  <cp:lastModifiedBy>Microsoft Office User</cp:lastModifiedBy>
  <cp:lastPrinted>2019-12-30T07:39:24Z</cp:lastPrinted>
  <dcterms:created xsi:type="dcterms:W3CDTF">2017-10-29T20:54:02Z</dcterms:created>
  <dcterms:modified xsi:type="dcterms:W3CDTF">2020-02-17T10:08:43Z</dcterms:modified>
  <cp:category/>
  <cp:version/>
  <cp:contentType/>
  <cp:contentStatus/>
</cp:coreProperties>
</file>