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276" windowWidth="14940" windowHeight="9156"/>
  </bookViews>
  <sheets>
    <sheet name="Sažetak" sheetId="1" r:id="rId1"/>
    <sheet name="Prihodi i rashodi prema ekonoms" sheetId="2" r:id="rId2"/>
    <sheet name="Prihodi i rashodi prema izvorim" sheetId="3" r:id="rId3"/>
    <sheet name="Rashodi prema funkcijskoj klasi" sheetId="4" r:id="rId4"/>
    <sheet name="Izvršenje po organizacijskoj kl" sheetId="7" r:id="rId5"/>
    <sheet name="Izvršenje po programskoj klasif" sheetId="8" r:id="rId6"/>
    <sheet name="Izvještaj o korištenju sredstav" sheetId="9" r:id="rId7"/>
  </sheets>
  <calcPr calcId="124519"/>
</workbook>
</file>

<file path=xl/calcChain.xml><?xml version="1.0" encoding="utf-8"?>
<calcChain xmlns="http://schemas.openxmlformats.org/spreadsheetml/2006/main">
  <c r="B7" i="9"/>
  <c r="F16" i="1"/>
  <c r="F18"/>
  <c r="F19"/>
  <c r="F20"/>
  <c r="F21"/>
  <c r="F22"/>
  <c r="G22"/>
  <c r="F33"/>
  <c r="F35"/>
  <c r="F32"/>
  <c r="G16"/>
  <c r="G19"/>
  <c r="G20"/>
  <c r="G21"/>
  <c r="G18"/>
  <c r="K183" i="8"/>
  <c r="M9" i="4"/>
  <c r="M8"/>
  <c r="M7"/>
  <c r="S12" i="3"/>
  <c r="S13"/>
  <c r="S14"/>
  <c r="S15"/>
  <c r="S16"/>
  <c r="S17"/>
  <c r="S18"/>
  <c r="S19"/>
  <c r="S20"/>
  <c r="S21"/>
  <c r="S22"/>
  <c r="S23"/>
  <c r="S29"/>
  <c r="S30"/>
  <c r="S31"/>
  <c r="S32"/>
  <c r="S33"/>
  <c r="S34"/>
  <c r="S35"/>
  <c r="S36"/>
  <c r="S37"/>
  <c r="S38"/>
  <c r="S39"/>
  <c r="S40"/>
  <c r="S41"/>
  <c r="S11"/>
  <c r="U41" i="2"/>
  <c r="S41"/>
</calcChain>
</file>

<file path=xl/sharedStrings.xml><?xml version="1.0" encoding="utf-8"?>
<sst xmlns="http://schemas.openxmlformats.org/spreadsheetml/2006/main" count="869" uniqueCount="285">
  <si>
    <t/>
  </si>
  <si>
    <t>Račun / opis</t>
  </si>
  <si>
    <t>Izvršenje 2024.</t>
  </si>
  <si>
    <t>Tekući plan 2025.</t>
  </si>
  <si>
    <t>Izvršenje 2025.</t>
  </si>
  <si>
    <t>A. RAČUN PRIHODA I RASHODA</t>
  </si>
  <si>
    <t>1</t>
  </si>
  <si>
    <t>2</t>
  </si>
  <si>
    <t>3</t>
  </si>
  <si>
    <t>4</t>
  </si>
  <si>
    <t>6 Prihodi poslovanja</t>
  </si>
  <si>
    <t>7 Prihodi od prodaje nefinancijske imovine</t>
  </si>
  <si>
    <t>3 Rashodi poslovanja</t>
  </si>
  <si>
    <t>4 Rashodi za nabavu nefinancijske imovine</t>
  </si>
  <si>
    <t xml:space="preserve"> VIŠAK / MANJAK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</si>
  <si>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</si>
  <si>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</si>
  <si>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</si>
  <si>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</si>
  <si>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</si>
  <si>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63 Pomoći iz inozemstva i od subjekata unutar općeg proračuna</t>
  </si>
  <si>
    <t>632 Pomoći od međunarodnih organizacija te institucija i tijela EU</t>
  </si>
  <si>
    <t>6323 Tekuće pomoći od institucija i tijela EU</t>
  </si>
  <si>
    <t>633 Pomoći proračunu i izvanproračunskim korisnicima iz drugih proračuna</t>
  </si>
  <si>
    <t>6331 Tekuće pomoći proračunu i izvanproračunskim korisnicima iz drugih proračuna</t>
  </si>
  <si>
    <t>636 Pomoći proračunskim korisnicima iz proračuna koji im nije nadležan</t>
  </si>
  <si>
    <t>6361 Tekuće pomoći proračunskim korisnicima iz proračuna koji im nije nadležan</t>
  </si>
  <si>
    <t>639 Prijenosi između proračunskih korisnika istog proračuna</t>
  </si>
  <si>
    <t>6391 Tekući prijenosi između proračunskih korisnika istog proračuna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</si>
  <si>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</si>
  <si>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</si>
  <si>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</si>
  <si>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</si>
  <si>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</si>
  <si>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</si>
  <si>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</si>
  <si>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</si>
  <si>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6615 Prihodi od pruženih usluga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</si>
  <si>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</si>
  <si>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</si>
  <si>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</si>
  <si>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</si>
  <si>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</si>
  <si>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</si>
  <si>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</si>
  <si>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</si>
  <si>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</si>
  <si>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</si>
  <si>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</si>
  <si>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</si>
  <si>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</si>
  <si>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</si>
  <si>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</si>
  <si>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</si>
  <si>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</si>
  <si>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</si>
  <si>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</si>
  <si>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</si>
  <si>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</si>
  <si>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</si>
  <si>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</si>
  <si>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323 Rashodi za usluge</t>
  </si>
  <si>
    <t>3231 Usluge telefona, interneta, pošte i prijevoza</t>
  </si>
  <si>
    <t>3232 Usluge tekućeg i investicijskog 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</si>
  <si>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</si>
  <si>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</si>
  <si>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</si>
  <si>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</si>
  <si>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</si>
  <si>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</si>
  <si>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</si>
  <si>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3294 Članarine i norme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</si>
  <si>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</si>
  <si>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</si>
  <si>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</si>
  <si>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</si>
  <si>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</si>
  <si>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</si>
  <si>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</si>
  <si>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</si>
  <si>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</si>
  <si>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</si>
  <si>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42 Rashodi za nabavu proizvedene dugotrajne imovine</t>
  </si>
  <si>
    <t>422 Postrojenja i oprema</t>
  </si>
  <si>
    <t>4221 Uredska oprema i namještaj</t>
  </si>
  <si>
    <t>424 Knjige, umjetnička djela i ostale izložbene vrijednosti</t>
  </si>
  <si>
    <t>4241 Knjige</t>
  </si>
  <si>
    <t>426 Nematerijalna proizvedena imovina</t>
  </si>
  <si>
    <t>4264 Ostala nematerijalna proizvedena imovina</t>
  </si>
  <si>
    <t>45 Rashodi za dodatna ulaganja na nefinancijskoj imovini</t>
  </si>
  <si>
    <t>451 Dodatna ulaganja na građevinskim objektima</t>
  </si>
  <si>
    <t>4511 Dodatna ulaganja na građevinskim objektima</t>
  </si>
  <si>
    <t>454 Dodatna ulaganja za ostalu nefinancijsku imovinu</t>
  </si>
  <si>
    <t>4541 Dodatna ulaganja za ostalu nefinancijsku imovinu</t>
  </si>
  <si>
    <t>PRIHODI I RASHODI PREMA IZVORIMA FINANCIRANJA</t>
  </si>
  <si>
    <t xml:space="preserve"> SVEUKUPNI PRIHODI</t>
  </si>
  <si>
    <t>Izvor 1. Opći prihodi i primici</t>
  </si>
  <si>
    <t>Izvor 1.1. Prihodi od poreza</t>
  </si>
  <si>
    <t>Izvor 1.2. Ostali opći prihodi</t>
  </si>
  <si>
    <t>Izvor 3. Vlastiti prihodi</t>
  </si>
  <si>
    <t>Izvor 3.1. Vlastiti prihodi OŠ Gospić</t>
  </si>
  <si>
    <t>Izvor 4. Prihodi za posebne namjene</t>
  </si>
  <si>
    <t>Izvor 4.7. Prihodi za posebne namjene PK</t>
  </si>
  <si>
    <t>Izvor 5. Pomoći</t>
  </si>
  <si>
    <t>Izvor 5.0. Prijenos sredstava EU - PK</t>
  </si>
  <si>
    <t>Izvor 5.2. Tekuće pomoći (školstvo, vatrogastvo)</t>
  </si>
  <si>
    <t>Izvor 5.6. Prijenos sredstva EU</t>
  </si>
  <si>
    <t>Izvor 5.7. Tekuće pomoći PK</t>
  </si>
  <si>
    <t>Izvor 6. Donacije</t>
  </si>
  <si>
    <t>Izvor 6.1. Donacije PK</t>
  </si>
  <si>
    <t xml:space="preserve"> SVEUKUPNI RASHODI</t>
  </si>
  <si>
    <t>Račun/Opis</t>
  </si>
  <si>
    <t>Izvršenje 2024</t>
  </si>
  <si>
    <t>Izvorni plan 2025</t>
  </si>
  <si>
    <t>Tekući plan 2025</t>
  </si>
  <si>
    <t>Izvršenje 2025</t>
  </si>
  <si>
    <t>Funkcijska klasifikacija  SVEUKUPNI RASHODI</t>
  </si>
  <si>
    <t>Funkcijska klasifikacija 09 Obrazovanje</t>
  </si>
  <si>
    <t>Funkcijska klasifikacija 091 Predškolsko i osnovno obrazovanje</t>
  </si>
  <si>
    <t>RGP</t>
  </si>
  <si>
    <t>Opis</t>
  </si>
  <si>
    <t>Indeks 3/2</t>
  </si>
  <si>
    <t>UKUPNO RASHODI I IZDATCI</t>
  </si>
  <si>
    <t>Razdjel</t>
  </si>
  <si>
    <t>400</t>
  </si>
  <si>
    <t>GRADSKI UPRAVNI ODJEL ZA DRUŠTVENE DJELATNOSTI</t>
  </si>
  <si>
    <t>Glava</t>
  </si>
  <si>
    <t>40001</t>
  </si>
  <si>
    <t>VRSTA RASHODA I IZDATAKA</t>
  </si>
  <si>
    <t>RAZDJEL 400 GRADSKI UPRAVNI ODJEL ZA DRUŠTVENE DJELATNOSTI</t>
  </si>
  <si>
    <t>GLAVA 40001 GRADSKI UPRAVNI ODJEL ZA DRUŠTVENE DJELATNOSTI</t>
  </si>
  <si>
    <t>4004</t>
  </si>
  <si>
    <t>Program: OSNOVNO I SREDNJOŠKOLSKO OBRAZOVANJE</t>
  </si>
  <si>
    <t>A400402</t>
  </si>
  <si>
    <t>Aktivnost: Materijalni rashodi po zakonskom standardu</t>
  </si>
  <si>
    <t>37</t>
  </si>
  <si>
    <t>Naknade građanima i kućanstvima na temelju osiguranja i druge naknade</t>
  </si>
  <si>
    <t>3722</t>
  </si>
  <si>
    <t>Naknade građanima i kućanstvima u naravi</t>
  </si>
  <si>
    <t>42</t>
  </si>
  <si>
    <t>Rashodi za nabavu proizvedene dugotrajne imovine</t>
  </si>
  <si>
    <t>4264</t>
  </si>
  <si>
    <t>Ostala nematerijalna proizvedena imovina</t>
  </si>
  <si>
    <t>32</t>
  </si>
  <si>
    <t>Materijalni rashodi</t>
  </si>
  <si>
    <t>3211</t>
  </si>
  <si>
    <t>Službena putovanja</t>
  </si>
  <si>
    <t>3213</t>
  </si>
  <si>
    <t>Stručno usavršavanje zaposlenika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</si>
  <si>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</si>
  <si>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</si>
  <si>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</si>
  <si>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</si>
  <si>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</si>
  <si>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</si>
  <si>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</si>
  <si>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</si>
  <si>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</si>
  <si>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</si>
  <si>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</si>
  <si>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</si>
  <si>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</si>
  <si>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</si>
  <si>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</si>
  <si>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</si>
  <si>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</si>
  <si>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</si>
  <si>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</si>
  <si>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</si>
  <si>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</si>
  <si>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</si>
  <si>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</si>
  <si>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</si>
  <si>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3294</t>
  </si>
  <si>
    <t>Članarine i norme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</si>
  <si>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</si>
  <si>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</si>
  <si>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</si>
  <si>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</si>
  <si>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</si>
  <si>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</si>
  <si>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45</t>
  </si>
  <si>
    <t>Rashodi za dodatna ulaganja na nefinancijskoj imovini</t>
  </si>
  <si>
    <t>4541</t>
  </si>
  <si>
    <t>Dodatna ulaganja za ostalu nefinancijsku imovinu</t>
  </si>
  <si>
    <t>A400403</t>
  </si>
  <si>
    <t>Aktivnost: Glazbena škola</t>
  </si>
  <si>
    <t>A400404</t>
  </si>
  <si>
    <t>Aktivnost: Produženi boravak</t>
  </si>
  <si>
    <t>31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</si>
  <si>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</si>
  <si>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</si>
  <si>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</si>
  <si>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</si>
  <si>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</si>
  <si>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</si>
  <si>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</si>
  <si>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</si>
  <si>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</si>
  <si>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3222</t>
  </si>
  <si>
    <t>Materijal i sirovine</t>
  </si>
  <si>
    <t>4221</t>
  </si>
  <si>
    <t>Uredska oprema i namještaj</t>
  </si>
  <si>
    <t>A400405</t>
  </si>
  <si>
    <t>Aktivnost: Plaće u prosvjeti - državni proračun</t>
  </si>
  <si>
    <t>3113</t>
  </si>
  <si>
    <t>Plaće za prekovremeni rad</t>
  </si>
  <si>
    <t>3114</t>
  </si>
  <si>
    <t>Plaće za posebne uvjete rada</t>
  </si>
  <si>
    <t>A400406</t>
  </si>
  <si>
    <t>Aktivnost: Školska kuhinja</t>
  </si>
  <si>
    <t>A400407</t>
  </si>
  <si>
    <t>Aktivnost: Gradska sportska dvorana</t>
  </si>
  <si>
    <t>A400408</t>
  </si>
  <si>
    <t>Aktivnost: Sufinanciranje prijevoza TUR</t>
  </si>
  <si>
    <t>T400403</t>
  </si>
  <si>
    <t>Tekući projekt: Redovna djelatnost škole izvan standarda</t>
  </si>
  <si>
    <t>T400404</t>
  </si>
  <si>
    <t>Tekući projekt: Ostale aktivnosti i projekti (vannastavni)</t>
  </si>
  <si>
    <t>38</t>
  </si>
  <si>
    <t>Rashodi za donacije, kazne, naknade šteta i kapitalne pomoći</t>
  </si>
  <si>
    <t>3812</t>
  </si>
  <si>
    <t>Tekuće donacije u naravi</t>
  </si>
  <si>
    <t>T400405</t>
  </si>
  <si>
    <t>Tekući projekt: Udžbenici</t>
  </si>
  <si>
    <t>4241</t>
  </si>
  <si>
    <t>Knjige</t>
  </si>
  <si>
    <t>T400406</t>
  </si>
  <si>
    <t>Tekući projekt: Korak prema jednakosti</t>
  </si>
  <si>
    <t>T400407</t>
  </si>
  <si>
    <t>Tekući projekt: Lički suvenir i Čuvar baštine</t>
  </si>
  <si>
    <t>T400409</t>
  </si>
  <si>
    <t>Tekući projekt: Zamjena parketa u školskoj sportskoj dvorani</t>
  </si>
  <si>
    <t>638 Pomoći temeljem prijenosa EU sredstava</t>
  </si>
  <si>
    <t>6381 Tekuće pomoći temeljem prijenosa EU sredstva</t>
  </si>
  <si>
    <t>663 Donacije od pravnih i fizičkih osoba izvan općeg proračuna i povrat donacija po pretestiranim jamstvima</t>
  </si>
  <si>
    <t>6631 Tekuće donacije</t>
  </si>
  <si>
    <t>UKUPNI PRIHODI</t>
  </si>
  <si>
    <t>UKUPNI RASHODI</t>
  </si>
  <si>
    <t>Izvorni/Tekući plan 2025.</t>
  </si>
  <si>
    <t>Izvorni/ Tekući plan 2025.</t>
  </si>
  <si>
    <t>4223 Oprema za održavanje i zaštitu</t>
  </si>
  <si>
    <t>4226 Sportska i glazbena oprema</t>
  </si>
  <si>
    <t>Indeks  3/1</t>
  </si>
  <si>
    <t>Indeks  3/2</t>
  </si>
  <si>
    <t xml:space="preserve">Izvor 5.9. Kapitalne pomoći </t>
  </si>
  <si>
    <t>Indeks 2/3</t>
  </si>
  <si>
    <t>Indeks 3/1</t>
  </si>
  <si>
    <t>Izvor 5.9. Kapitalne pomoći</t>
  </si>
  <si>
    <t>IZVJEŠTAJ PO PROGRAMSKOJ KLASIFIKACIJI</t>
  </si>
  <si>
    <t xml:space="preserve">SAŽETAK RAČUNA PRIHODA I RASHODA </t>
  </si>
  <si>
    <t>PRIHODI UKUPNO</t>
  </si>
  <si>
    <t>SAŽETAK RAČUNA FINANCIRANJA</t>
  </si>
  <si>
    <t>BROJAČANA OZNAKA I NAZIV</t>
  </si>
  <si>
    <t>Indeks 4/2</t>
  </si>
  <si>
    <t>RASHODI UKUPNO</t>
  </si>
  <si>
    <t xml:space="preserve">                              IZVJEŠTAJ O IZVRŠENJU FINANCIJSKOG PLANA OSNOVNE ŠKOLE DR. JURE TURIĆA ZA 2025. GODINU </t>
  </si>
  <si>
    <t xml:space="preserve">       I. OPĆI DIO </t>
  </si>
  <si>
    <t xml:space="preserve">              SAŽETAK RAČUNA PRIHODA I RASHODA I RAČUNA FINANCIRANJA  </t>
  </si>
  <si>
    <t>Stupac1</t>
  </si>
  <si>
    <t>Stupac10</t>
  </si>
  <si>
    <t>BROJČANA OZNAKA I NAZIV</t>
  </si>
  <si>
    <t>I. OPĆI DIO</t>
  </si>
  <si>
    <t>RAČUN PRIHODA I RASHODA</t>
  </si>
  <si>
    <t xml:space="preserve">        IZVJEŠTAJ O PRIHODIMA I RASHODIMA PREMA EKONOMSKOJ KLASIFIKACIJI </t>
  </si>
  <si>
    <t xml:space="preserve">BROJČANA OZNAKA I NAZIV </t>
  </si>
  <si>
    <t xml:space="preserve">                                 IZVJEŠTAJ O PRIHODIMA I RASHODIMA PREMA IZVORIMA FINANCIRANJA</t>
  </si>
  <si>
    <t xml:space="preserve">     IZVJEŠTAJ O RASHODIMA PREMA FUNKCIJSKOJ KLASIFIKACIJI </t>
  </si>
  <si>
    <t xml:space="preserve">IZVJEŠTAJ PO ORGANIZACIJSKOJ KLASIFIKACIJI </t>
  </si>
  <si>
    <t>Indeks 4/3</t>
  </si>
  <si>
    <t xml:space="preserve">5. Izdaci za financijsku imovinu i otplate zajmova </t>
  </si>
  <si>
    <t xml:space="preserve">8. Primici od financijske imovine i zaduživanja </t>
  </si>
  <si>
    <t>Indeks 5/4*100</t>
  </si>
  <si>
    <t>Indeks 4/2*100</t>
  </si>
  <si>
    <t xml:space="preserve">IZVJEŠTAJ O KORIŠTENJU SREDSTAVA FONDOVA EUROPSKE UNIJE </t>
  </si>
  <si>
    <t xml:space="preserve">                             1.    POSEBNO IZVJEŠĆE </t>
  </si>
  <si>
    <t>1. POSEBNO IZVJEŠĆE</t>
  </si>
  <si>
    <t xml:space="preserve">EU FOND </t>
  </si>
  <si>
    <t>2025.</t>
  </si>
  <si>
    <t xml:space="preserve">PRIJENOS MANJKA IZ PRETHODNE GODINE </t>
  </si>
  <si>
    <t xml:space="preserve">STANJE NA KRAJU IZVJEŠTAJNOG RAZDOBLJA </t>
  </si>
  <si>
    <t>II. POSEBNI DIO</t>
  </si>
  <si>
    <t>Projekt/ Aktivnost</t>
  </si>
  <si>
    <t>PRIHODI U 2025. GODINI</t>
  </si>
  <si>
    <t>RASHODI U 2025. GODINI</t>
  </si>
</sst>
</file>

<file path=xl/styles.xml><?xml version="1.0" encoding="utf-8"?>
<styleSheet xmlns="http://schemas.openxmlformats.org/spreadsheetml/2006/main">
  <numFmts count="4">
    <numFmt numFmtId="173" formatCode="_(* #,##0.00_);_(* \(#,##0.00\);_(* &quot;-&quot;??_);_(@_)"/>
    <numFmt numFmtId="174" formatCode="0.00##\%"/>
    <numFmt numFmtId="175" formatCode="d\.m\.yyyy"/>
    <numFmt numFmtId="179" formatCode="0.0%"/>
  </numFmts>
  <fonts count="27">
    <font>
      <sz val="10"/>
      <name val="Arial"/>
    </font>
    <font>
      <sz val="10"/>
      <name val="Arial"/>
    </font>
    <font>
      <b/>
      <sz val="14"/>
      <name val="Arial"/>
    </font>
    <font>
      <b/>
      <sz val="10"/>
      <name val="Arial"/>
    </font>
    <font>
      <b/>
      <sz val="14"/>
      <name val="Arial"/>
    </font>
    <font>
      <b/>
      <sz val="14"/>
      <name val="Arial"/>
    </font>
    <font>
      <b/>
      <sz val="14"/>
      <name val="Arial"/>
    </font>
    <font>
      <b/>
      <sz val="14"/>
      <name val="Arial"/>
    </font>
    <font>
      <b/>
      <sz val="14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sz val="9"/>
      <color theme="1" tint="4.9989318521683403E-2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63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Font="1" applyBorder="1" applyAlignment="1" applyProtection="1">
      <alignment horizontal="right"/>
    </xf>
    <xf numFmtId="175" fontId="0" fillId="0" borderId="0" xfId="0" applyNumberFormat="1" applyFont="1" applyBorder="1" applyAlignment="1" applyProtection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9" borderId="0" xfId="0" applyFill="1"/>
    <xf numFmtId="0" fontId="10" fillId="0" borderId="0" xfId="0" applyFont="1"/>
    <xf numFmtId="0" fontId="0" fillId="10" borderId="0" xfId="0" applyFill="1"/>
    <xf numFmtId="0" fontId="11" fillId="0" borderId="0" xfId="0" applyFont="1"/>
    <xf numFmtId="0" fontId="13" fillId="0" borderId="0" xfId="0" applyFont="1"/>
    <xf numFmtId="4" fontId="13" fillId="0" borderId="0" xfId="0" applyNumberFormat="1" applyFont="1" applyBorder="1" applyAlignment="1" applyProtection="1">
      <alignment horizontal="right"/>
    </xf>
    <xf numFmtId="174" fontId="13" fillId="0" borderId="0" xfId="0" applyNumberFormat="1" applyFont="1" applyBorder="1" applyAlignment="1" applyProtection="1">
      <alignment horizontal="right"/>
    </xf>
    <xf numFmtId="0" fontId="0" fillId="9" borderId="0" xfId="0" applyFill="1"/>
    <xf numFmtId="0" fontId="11" fillId="9" borderId="0" xfId="0" applyFont="1" applyFill="1" applyBorder="1"/>
    <xf numFmtId="0" fontId="15" fillId="9" borderId="1" xfId="0" applyFont="1" applyFill="1" applyBorder="1" applyAlignment="1">
      <alignment horizontal="center" wrapText="1"/>
    </xf>
    <xf numFmtId="0" fontId="15" fillId="9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left"/>
    </xf>
    <xf numFmtId="0" fontId="15" fillId="9" borderId="2" xfId="0" applyFont="1" applyFill="1" applyBorder="1"/>
    <xf numFmtId="4" fontId="16" fillId="9" borderId="2" xfId="0" applyNumberFormat="1" applyFont="1" applyFill="1" applyBorder="1" applyAlignment="1" applyProtection="1">
      <alignment horizontal="right"/>
    </xf>
    <xf numFmtId="10" fontId="16" fillId="9" borderId="2" xfId="1" applyNumberFormat="1" applyFont="1" applyFill="1" applyBorder="1" applyAlignment="1" applyProtection="1">
      <alignment horizontal="right"/>
    </xf>
    <xf numFmtId="9" fontId="16" fillId="9" borderId="2" xfId="0" applyNumberFormat="1" applyFont="1" applyFill="1" applyBorder="1" applyAlignment="1" applyProtection="1">
      <alignment horizontal="right"/>
    </xf>
    <xf numFmtId="0" fontId="16" fillId="9" borderId="2" xfId="0" applyFont="1" applyFill="1" applyBorder="1"/>
    <xf numFmtId="0" fontId="16" fillId="11" borderId="2" xfId="0" applyFont="1" applyFill="1" applyBorder="1" applyAlignment="1">
      <alignment horizontal="left"/>
    </xf>
    <xf numFmtId="0" fontId="15" fillId="11" borderId="2" xfId="0" applyFont="1" applyFill="1" applyBorder="1"/>
    <xf numFmtId="4" fontId="16" fillId="11" borderId="2" xfId="0" applyNumberFormat="1" applyFont="1" applyFill="1" applyBorder="1" applyAlignment="1" applyProtection="1">
      <alignment horizontal="right"/>
    </xf>
    <xf numFmtId="10" fontId="16" fillId="11" borderId="2" xfId="1" applyNumberFormat="1" applyFont="1" applyFill="1" applyBorder="1" applyAlignment="1" applyProtection="1">
      <alignment horizontal="right"/>
    </xf>
    <xf numFmtId="9" fontId="16" fillId="11" borderId="2" xfId="0" applyNumberFormat="1" applyFont="1" applyFill="1" applyBorder="1" applyAlignment="1" applyProtection="1">
      <alignment horizontal="right"/>
    </xf>
    <xf numFmtId="174" fontId="16" fillId="9" borderId="2" xfId="0" applyNumberFormat="1" applyFont="1" applyFill="1" applyBorder="1" applyAlignment="1" applyProtection="1">
      <alignment horizontal="right"/>
    </xf>
    <xf numFmtId="0" fontId="16" fillId="11" borderId="2" xfId="0" applyFont="1" applyFill="1" applyBorder="1"/>
    <xf numFmtId="10" fontId="16" fillId="9" borderId="2" xfId="0" applyNumberFormat="1" applyFont="1" applyFill="1" applyBorder="1" applyAlignment="1" applyProtection="1">
      <alignment horizontal="right"/>
    </xf>
    <xf numFmtId="0" fontId="15" fillId="9" borderId="0" xfId="0" applyFont="1" applyFill="1"/>
    <xf numFmtId="0" fontId="15" fillId="9" borderId="0" xfId="0" applyFont="1" applyFill="1" applyAlignment="1">
      <alignment horizontal="center" wrapText="1"/>
    </xf>
    <xf numFmtId="0" fontId="16" fillId="11" borderId="3" xfId="0" applyFont="1" applyFill="1" applyBorder="1"/>
    <xf numFmtId="0" fontId="15" fillId="11" borderId="3" xfId="0" applyFont="1" applyFill="1" applyBorder="1"/>
    <xf numFmtId="4" fontId="16" fillId="11" borderId="3" xfId="0" applyNumberFormat="1" applyFont="1" applyFill="1" applyBorder="1" applyAlignment="1" applyProtection="1">
      <alignment horizontal="right"/>
    </xf>
    <xf numFmtId="174" fontId="16" fillId="11" borderId="2" xfId="0" applyNumberFormat="1" applyFont="1" applyFill="1" applyBorder="1" applyAlignment="1" applyProtection="1">
      <alignment horizontal="right"/>
    </xf>
    <xf numFmtId="174" fontId="16" fillId="11" borderId="3" xfId="0" applyNumberFormat="1" applyFont="1" applyFill="1" applyBorder="1" applyAlignment="1" applyProtection="1">
      <alignment horizontal="right"/>
    </xf>
    <xf numFmtId="0" fontId="16" fillId="9" borderId="2" xfId="0" applyFont="1" applyFill="1" applyBorder="1" applyAlignment="1">
      <alignment horizontal="center"/>
    </xf>
    <xf numFmtId="0" fontId="16" fillId="9" borderId="0" xfId="0" applyFont="1" applyFill="1" applyBorder="1"/>
    <xf numFmtId="0" fontId="15" fillId="9" borderId="0" xfId="0" applyFont="1" applyFill="1" applyBorder="1"/>
    <xf numFmtId="4" fontId="16" fillId="9" borderId="0" xfId="0" applyNumberFormat="1" applyFont="1" applyFill="1" applyBorder="1" applyAlignment="1" applyProtection="1">
      <alignment horizontal="right"/>
    </xf>
    <xf numFmtId="10" fontId="16" fillId="9" borderId="0" xfId="1" applyNumberFormat="1" applyFont="1" applyFill="1" applyBorder="1" applyAlignment="1" applyProtection="1">
      <alignment horizontal="right"/>
    </xf>
    <xf numFmtId="9" fontId="16" fillId="9" borderId="0" xfId="0" applyNumberFormat="1" applyFont="1" applyFill="1" applyBorder="1" applyAlignment="1" applyProtection="1">
      <alignment horizontal="right"/>
    </xf>
    <xf numFmtId="179" fontId="16" fillId="9" borderId="2" xfId="1" applyNumberFormat="1" applyFont="1" applyFill="1" applyBorder="1" applyAlignment="1" applyProtection="1">
      <alignment horizontal="right"/>
    </xf>
    <xf numFmtId="0" fontId="14" fillId="0" borderId="0" xfId="0" applyFont="1" applyAlignment="1"/>
    <xf numFmtId="0" fontId="13" fillId="9" borderId="0" xfId="0" applyFont="1" applyFill="1" applyBorder="1" applyAlignment="1">
      <alignment horizontal="center"/>
    </xf>
    <xf numFmtId="0" fontId="13" fillId="0" borderId="0" xfId="0" applyFont="1" applyBorder="1" applyAlignment="1" applyProtection="1">
      <alignment horizontal="center"/>
    </xf>
    <xf numFmtId="0" fontId="2" fillId="0" borderId="0" xfId="0" applyFont="1"/>
    <xf numFmtId="0" fontId="12" fillId="0" borderId="0" xfId="0" applyFont="1" applyBorder="1" applyAlignment="1" applyProtection="1">
      <alignment horizontal="center"/>
    </xf>
    <xf numFmtId="0" fontId="12" fillId="0" borderId="0" xfId="0" applyFont="1"/>
    <xf numFmtId="0" fontId="16" fillId="9" borderId="0" xfId="0" applyFont="1" applyFill="1" applyAlignment="1">
      <alignment horizontal="center"/>
    </xf>
    <xf numFmtId="0" fontId="3" fillId="0" borderId="0" xfId="0" applyFont="1"/>
    <xf numFmtId="0" fontId="0" fillId="0" borderId="0" xfId="0"/>
    <xf numFmtId="0" fontId="10" fillId="0" borderId="2" xfId="0" applyFont="1" applyBorder="1" applyAlignment="1">
      <alignment wrapText="1"/>
    </xf>
    <xf numFmtId="4" fontId="9" fillId="0" borderId="2" xfId="0" applyNumberFormat="1" applyFont="1" applyBorder="1" applyAlignment="1" applyProtection="1">
      <alignment horizontal="right"/>
    </xf>
    <xf numFmtId="4" fontId="10" fillId="0" borderId="2" xfId="0" applyNumberFormat="1" applyFont="1" applyBorder="1" applyAlignment="1" applyProtection="1">
      <alignment horizontal="right"/>
    </xf>
    <xf numFmtId="174" fontId="10" fillId="0" borderId="2" xfId="0" applyNumberFormat="1" applyFont="1" applyBorder="1" applyAlignment="1" applyProtection="1">
      <alignment horizontal="right"/>
    </xf>
    <xf numFmtId="174" fontId="9" fillId="0" borderId="2" xfId="0" applyNumberFormat="1" applyFont="1" applyBorder="1" applyAlignment="1" applyProtection="1">
      <alignment horizontal="right"/>
    </xf>
    <xf numFmtId="0" fontId="0" fillId="9" borderId="0" xfId="0" applyFont="1" applyFill="1" applyBorder="1" applyAlignment="1" applyProtection="1">
      <alignment horizontal="left"/>
    </xf>
    <xf numFmtId="0" fontId="0" fillId="9" borderId="0" xfId="0" applyFill="1"/>
    <xf numFmtId="0" fontId="17" fillId="10" borderId="2" xfId="0" applyFont="1" applyFill="1" applyBorder="1" applyAlignment="1">
      <alignment horizontal="center" wrapText="1"/>
    </xf>
    <xf numFmtId="0" fontId="17" fillId="0" borderId="0" xfId="0" applyFont="1" applyBorder="1" applyAlignment="1" applyProtection="1">
      <alignment horizontal="center"/>
    </xf>
    <xf numFmtId="0" fontId="17" fillId="0" borderId="0" xfId="0" applyFont="1"/>
    <xf numFmtId="0" fontId="17" fillId="0" borderId="0" xfId="0" applyFont="1"/>
    <xf numFmtId="0" fontId="18" fillId="0" borderId="0" xfId="0" applyFont="1"/>
    <xf numFmtId="0" fontId="18" fillId="0" borderId="0" xfId="0" applyFont="1"/>
    <xf numFmtId="0" fontId="19" fillId="9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 wrapText="1"/>
    </xf>
    <xf numFmtId="0" fontId="19" fillId="13" borderId="2" xfId="0" applyFont="1" applyFill="1" applyBorder="1" applyAlignment="1">
      <alignment horizontal="left"/>
    </xf>
    <xf numFmtId="0" fontId="19" fillId="13" borderId="2" xfId="0" applyFont="1" applyFill="1" applyBorder="1" applyAlignment="1" applyProtection="1">
      <alignment horizontal="center"/>
    </xf>
    <xf numFmtId="0" fontId="19" fillId="13" borderId="2" xfId="0" applyFont="1" applyFill="1" applyBorder="1" applyAlignment="1">
      <alignment wrapText="1"/>
    </xf>
    <xf numFmtId="4" fontId="19" fillId="13" borderId="2" xfId="0" applyNumberFormat="1" applyFont="1" applyFill="1" applyBorder="1" applyAlignment="1" applyProtection="1">
      <alignment horizontal="right"/>
    </xf>
    <xf numFmtId="174" fontId="20" fillId="13" borderId="2" xfId="0" applyNumberFormat="1" applyFont="1" applyFill="1" applyBorder="1" applyAlignment="1" applyProtection="1">
      <alignment horizontal="right"/>
    </xf>
    <xf numFmtId="0" fontId="17" fillId="12" borderId="2" xfId="0" applyFont="1" applyFill="1" applyBorder="1"/>
    <xf numFmtId="4" fontId="17" fillId="12" borderId="2" xfId="0" applyNumberFormat="1" applyFont="1" applyFill="1" applyBorder="1" applyAlignment="1" applyProtection="1">
      <alignment horizontal="right"/>
    </xf>
    <xf numFmtId="174" fontId="17" fillId="12" borderId="2" xfId="0" applyNumberFormat="1" applyFont="1" applyFill="1" applyBorder="1" applyAlignment="1" applyProtection="1">
      <alignment horizontal="right"/>
    </xf>
    <xf numFmtId="0" fontId="17" fillId="10" borderId="2" xfId="0" applyFont="1" applyFill="1" applyBorder="1" applyAlignment="1">
      <alignment wrapText="1"/>
    </xf>
    <xf numFmtId="4" fontId="17" fillId="10" borderId="2" xfId="0" applyNumberFormat="1" applyFont="1" applyFill="1" applyBorder="1" applyAlignment="1" applyProtection="1">
      <alignment horizontal="right"/>
    </xf>
    <xf numFmtId="174" fontId="17" fillId="10" borderId="2" xfId="0" applyNumberFormat="1" applyFont="1" applyFill="1" applyBorder="1" applyAlignment="1" applyProtection="1">
      <alignment horizontal="right"/>
    </xf>
    <xf numFmtId="0" fontId="18" fillId="9" borderId="0" xfId="0" applyFont="1" applyFill="1"/>
    <xf numFmtId="0" fontId="18" fillId="0" borderId="2" xfId="0" applyFont="1" applyBorder="1" applyAlignment="1">
      <alignment wrapText="1"/>
    </xf>
    <xf numFmtId="4" fontId="18" fillId="0" borderId="2" xfId="0" applyNumberFormat="1" applyFont="1" applyBorder="1" applyAlignment="1" applyProtection="1">
      <alignment horizontal="right"/>
    </xf>
    <xf numFmtId="174" fontId="18" fillId="0" borderId="2" xfId="0" applyNumberFormat="1" applyFont="1" applyBorder="1" applyAlignment="1" applyProtection="1">
      <alignment horizontal="right"/>
    </xf>
    <xf numFmtId="0" fontId="17" fillId="0" borderId="2" xfId="0" applyFont="1" applyBorder="1" applyAlignment="1">
      <alignment wrapText="1"/>
    </xf>
    <xf numFmtId="4" fontId="17" fillId="0" borderId="2" xfId="0" applyNumberFormat="1" applyFont="1" applyBorder="1" applyAlignment="1" applyProtection="1">
      <alignment horizontal="right"/>
    </xf>
    <xf numFmtId="174" fontId="17" fillId="0" borderId="2" xfId="0" applyNumberFormat="1" applyFont="1" applyBorder="1" applyAlignment="1" applyProtection="1">
      <alignment horizontal="right"/>
    </xf>
    <xf numFmtId="173" fontId="18" fillId="0" borderId="2" xfId="2" applyFont="1" applyBorder="1" applyAlignment="1">
      <alignment wrapText="1"/>
    </xf>
    <xf numFmtId="173" fontId="18" fillId="0" borderId="2" xfId="2" applyFont="1" applyBorder="1" applyAlignment="1" applyProtection="1">
      <alignment horizontal="right"/>
    </xf>
    <xf numFmtId="0" fontId="18" fillId="0" borderId="4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7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wrapText="1"/>
    </xf>
    <xf numFmtId="0" fontId="21" fillId="4" borderId="2" xfId="0" applyFont="1" applyFill="1" applyBorder="1" applyAlignment="1">
      <alignment horizontal="left"/>
    </xf>
    <xf numFmtId="0" fontId="21" fillId="4" borderId="2" xfId="0" applyFont="1" applyFill="1" applyBorder="1" applyAlignment="1" applyProtection="1">
      <alignment horizontal="center"/>
    </xf>
    <xf numFmtId="0" fontId="17" fillId="12" borderId="2" xfId="0" applyFont="1" applyFill="1" applyBorder="1" applyAlignment="1">
      <alignment wrapText="1"/>
    </xf>
    <xf numFmtId="10" fontId="17" fillId="12" borderId="2" xfId="0" applyNumberFormat="1" applyFont="1" applyFill="1" applyBorder="1" applyAlignment="1" applyProtection="1">
      <alignment horizontal="right"/>
    </xf>
    <xf numFmtId="0" fontId="18" fillId="0" borderId="0" xfId="0" applyFont="1" applyBorder="1" applyAlignment="1" applyProtection="1">
      <alignment horizontal="center"/>
    </xf>
    <xf numFmtId="0" fontId="20" fillId="9" borderId="2" xfId="0" applyFont="1" applyFill="1" applyBorder="1"/>
    <xf numFmtId="0" fontId="20" fillId="9" borderId="2" xfId="0" applyFont="1" applyFill="1" applyBorder="1" applyAlignment="1">
      <alignment wrapText="1"/>
    </xf>
    <xf numFmtId="0" fontId="22" fillId="12" borderId="2" xfId="0" applyFont="1" applyFill="1" applyBorder="1" applyAlignment="1" applyProtection="1"/>
    <xf numFmtId="0" fontId="23" fillId="12" borderId="2" xfId="0" applyFont="1" applyFill="1" applyBorder="1"/>
    <xf numFmtId="4" fontId="22" fillId="12" borderId="2" xfId="0" applyNumberFormat="1" applyFont="1" applyFill="1" applyBorder="1" applyAlignment="1" applyProtection="1">
      <alignment horizontal="right"/>
    </xf>
    <xf numFmtId="10" fontId="22" fillId="12" borderId="2" xfId="0" applyNumberFormat="1" applyFont="1" applyFill="1" applyBorder="1" applyAlignment="1" applyProtection="1">
      <alignment horizontal="right"/>
    </xf>
    <xf numFmtId="10" fontId="23" fillId="12" borderId="2" xfId="0" applyNumberFormat="1" applyFont="1" applyFill="1" applyBorder="1"/>
    <xf numFmtId="174" fontId="22" fillId="12" borderId="2" xfId="0" applyNumberFormat="1" applyFont="1" applyFill="1" applyBorder="1" applyAlignment="1" applyProtection="1">
      <alignment horizontal="right"/>
    </xf>
    <xf numFmtId="0" fontId="17" fillId="10" borderId="2" xfId="0" applyFont="1" applyFill="1" applyBorder="1" applyAlignment="1" applyProtection="1"/>
    <xf numFmtId="0" fontId="18" fillId="10" borderId="2" xfId="0" applyFont="1" applyFill="1" applyBorder="1"/>
    <xf numFmtId="10" fontId="17" fillId="10" borderId="2" xfId="0" applyNumberFormat="1" applyFont="1" applyFill="1" applyBorder="1" applyAlignment="1" applyProtection="1">
      <alignment horizontal="right"/>
    </xf>
    <xf numFmtId="0" fontId="17" fillId="9" borderId="2" xfId="0" applyFont="1" applyFill="1" applyBorder="1" applyAlignment="1" applyProtection="1"/>
    <xf numFmtId="0" fontId="18" fillId="9" borderId="2" xfId="0" applyFont="1" applyFill="1" applyBorder="1"/>
    <xf numFmtId="4" fontId="17" fillId="9" borderId="2" xfId="0" applyNumberFormat="1" applyFont="1" applyFill="1" applyBorder="1" applyAlignment="1" applyProtection="1">
      <alignment horizontal="right"/>
    </xf>
    <xf numFmtId="10" fontId="17" fillId="9" borderId="2" xfId="0" applyNumberFormat="1" applyFont="1" applyFill="1" applyBorder="1" applyAlignment="1" applyProtection="1">
      <alignment horizontal="right"/>
    </xf>
    <xf numFmtId="174" fontId="17" fillId="9" borderId="2" xfId="0" applyNumberFormat="1" applyFont="1" applyFill="1" applyBorder="1" applyAlignment="1" applyProtection="1">
      <alignment horizontal="right"/>
    </xf>
    <xf numFmtId="0" fontId="17" fillId="9" borderId="0" xfId="0" applyFont="1" applyFill="1" applyBorder="1" applyAlignment="1" applyProtection="1"/>
    <xf numFmtId="4" fontId="17" fillId="9" borderId="0" xfId="0" applyNumberFormat="1" applyFont="1" applyFill="1" applyBorder="1" applyAlignment="1" applyProtection="1">
      <alignment horizontal="right"/>
    </xf>
    <xf numFmtId="10" fontId="17" fillId="9" borderId="0" xfId="0" applyNumberFormat="1" applyFont="1" applyFill="1" applyBorder="1" applyAlignment="1" applyProtection="1">
      <alignment horizontal="right"/>
    </xf>
    <xf numFmtId="174" fontId="17" fillId="9" borderId="0" xfId="0" applyNumberFormat="1" applyFont="1" applyFill="1" applyBorder="1" applyAlignment="1" applyProtection="1">
      <alignment horizontal="right"/>
    </xf>
    <xf numFmtId="0" fontId="22" fillId="10" borderId="2" xfId="0" applyFont="1" applyFill="1" applyBorder="1" applyAlignment="1" applyProtection="1"/>
    <xf numFmtId="0" fontId="23" fillId="10" borderId="2" xfId="0" applyFont="1" applyFill="1" applyBorder="1"/>
    <xf numFmtId="4" fontId="22" fillId="10" borderId="2" xfId="0" applyNumberFormat="1" applyFont="1" applyFill="1" applyBorder="1" applyAlignment="1" applyProtection="1">
      <alignment horizontal="right"/>
    </xf>
    <xf numFmtId="10" fontId="22" fillId="10" borderId="2" xfId="0" applyNumberFormat="1" applyFont="1" applyFill="1" applyBorder="1" applyAlignment="1" applyProtection="1">
      <alignment horizontal="right"/>
    </xf>
    <xf numFmtId="174" fontId="22" fillId="10" borderId="2" xfId="0" applyNumberFormat="1" applyFont="1" applyFill="1" applyBorder="1" applyAlignment="1" applyProtection="1">
      <alignment horizontal="right"/>
    </xf>
    <xf numFmtId="0" fontId="22" fillId="9" borderId="2" xfId="0" applyFont="1" applyFill="1" applyBorder="1" applyAlignment="1" applyProtection="1"/>
    <xf numFmtId="0" fontId="23" fillId="9" borderId="2" xfId="0" applyFont="1" applyFill="1" applyBorder="1"/>
    <xf numFmtId="4" fontId="22" fillId="9" borderId="2" xfId="0" applyNumberFormat="1" applyFont="1" applyFill="1" applyBorder="1" applyAlignment="1" applyProtection="1">
      <alignment horizontal="right"/>
    </xf>
    <xf numFmtId="10" fontId="22" fillId="9" borderId="2" xfId="0" applyNumberFormat="1" applyFont="1" applyFill="1" applyBorder="1" applyAlignment="1" applyProtection="1">
      <alignment horizontal="right"/>
    </xf>
    <xf numFmtId="174" fontId="22" fillId="9" borderId="2" xfId="0" applyNumberFormat="1" applyFont="1" applyFill="1" applyBorder="1" applyAlignment="1" applyProtection="1">
      <alignment horizontal="right"/>
    </xf>
    <xf numFmtId="0" fontId="17" fillId="11" borderId="2" xfId="0" applyFont="1" applyFill="1" applyBorder="1" applyAlignment="1" applyProtection="1"/>
    <xf numFmtId="0" fontId="18" fillId="11" borderId="2" xfId="0" applyFont="1" applyFill="1" applyBorder="1"/>
    <xf numFmtId="4" fontId="17" fillId="11" borderId="2" xfId="0" applyNumberFormat="1" applyFont="1" applyFill="1" applyBorder="1" applyAlignment="1" applyProtection="1">
      <alignment horizontal="right"/>
    </xf>
    <xf numFmtId="10" fontId="17" fillId="11" borderId="2" xfId="0" applyNumberFormat="1" applyFont="1" applyFill="1" applyBorder="1" applyAlignment="1" applyProtection="1">
      <alignment horizontal="right"/>
    </xf>
    <xf numFmtId="10" fontId="18" fillId="11" borderId="2" xfId="0" applyNumberFormat="1" applyFont="1" applyFill="1" applyBorder="1"/>
    <xf numFmtId="174" fontId="17" fillId="11" borderId="2" xfId="0" applyNumberFormat="1" applyFont="1" applyFill="1" applyBorder="1" applyAlignment="1" applyProtection="1">
      <alignment horizontal="right"/>
    </xf>
    <xf numFmtId="0" fontId="24" fillId="11" borderId="2" xfId="0" applyFont="1" applyFill="1" applyBorder="1" applyAlignment="1" applyProtection="1"/>
    <xf numFmtId="4" fontId="24" fillId="11" borderId="2" xfId="0" applyNumberFormat="1" applyFont="1" applyFill="1" applyBorder="1" applyAlignment="1" applyProtection="1">
      <alignment horizontal="right"/>
    </xf>
    <xf numFmtId="10" fontId="24" fillId="11" borderId="2" xfId="1" applyNumberFormat="1" applyFont="1" applyFill="1" applyBorder="1" applyAlignment="1" applyProtection="1">
      <alignment horizontal="right"/>
    </xf>
    <xf numFmtId="10" fontId="18" fillId="11" borderId="2" xfId="1" applyNumberFormat="1" applyFont="1" applyFill="1" applyBorder="1"/>
    <xf numFmtId="174" fontId="24" fillId="11" borderId="2" xfId="0" applyNumberFormat="1" applyFont="1" applyFill="1" applyBorder="1" applyAlignment="1" applyProtection="1">
      <alignment horizontal="right"/>
    </xf>
    <xf numFmtId="0" fontId="22" fillId="11" borderId="2" xfId="0" applyFont="1" applyFill="1" applyBorder="1" applyAlignment="1">
      <alignment horizontal="center"/>
    </xf>
    <xf numFmtId="0" fontId="23" fillId="11" borderId="2" xfId="0" applyFont="1" applyFill="1" applyBorder="1"/>
    <xf numFmtId="0" fontId="22" fillId="11" borderId="2" xfId="0" applyFont="1" applyFill="1" applyBorder="1" applyAlignment="1" applyProtection="1">
      <alignment horizontal="left"/>
    </xf>
    <xf numFmtId="0" fontId="22" fillId="11" borderId="2" xfId="0" applyFont="1" applyFill="1" applyBorder="1"/>
    <xf numFmtId="4" fontId="22" fillId="11" borderId="2" xfId="0" applyNumberFormat="1" applyFont="1" applyFill="1" applyBorder="1" applyAlignment="1" applyProtection="1">
      <alignment horizontal="right"/>
    </xf>
    <xf numFmtId="174" fontId="22" fillId="11" borderId="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9" fillId="5" borderId="2" xfId="0" applyFont="1" applyFill="1" applyBorder="1" applyAlignment="1" applyProtection="1">
      <alignment horizontal="left"/>
    </xf>
    <xf numFmtId="0" fontId="10" fillId="0" borderId="2" xfId="0" applyFont="1" applyBorder="1"/>
    <xf numFmtId="0" fontId="9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wrapText="1"/>
    </xf>
    <xf numFmtId="0" fontId="25" fillId="3" borderId="2" xfId="0" applyFont="1" applyFill="1" applyBorder="1" applyAlignment="1" applyProtection="1">
      <alignment horizontal="left"/>
    </xf>
    <xf numFmtId="4" fontId="25" fillId="3" borderId="2" xfId="0" applyNumberFormat="1" applyFont="1" applyFill="1" applyBorder="1" applyAlignment="1" applyProtection="1">
      <alignment horizontal="right"/>
    </xf>
    <xf numFmtId="174" fontId="25" fillId="3" borderId="2" xfId="0" applyNumberFormat="1" applyFont="1" applyFill="1" applyBorder="1" applyAlignment="1" applyProtection="1">
      <alignment horizontal="right"/>
    </xf>
    <xf numFmtId="0" fontId="9" fillId="6" borderId="2" xfId="0" applyFont="1" applyFill="1" applyBorder="1" applyAlignment="1" applyProtection="1">
      <alignment horizontal="left"/>
    </xf>
    <xf numFmtId="4" fontId="9" fillId="6" borderId="2" xfId="0" applyNumberFormat="1" applyFont="1" applyFill="1" applyBorder="1" applyAlignment="1" applyProtection="1">
      <alignment horizontal="right"/>
    </xf>
    <xf numFmtId="174" fontId="9" fillId="6" borderId="2" xfId="0" applyNumberFormat="1" applyFont="1" applyFill="1" applyBorder="1" applyAlignment="1" applyProtection="1">
      <alignment horizontal="right"/>
    </xf>
    <xf numFmtId="0" fontId="9" fillId="7" borderId="2" xfId="0" applyFont="1" applyFill="1" applyBorder="1" applyAlignment="1" applyProtection="1">
      <alignment horizontal="left"/>
    </xf>
    <xf numFmtId="4" fontId="9" fillId="7" borderId="2" xfId="0" applyNumberFormat="1" applyFont="1" applyFill="1" applyBorder="1" applyAlignment="1" applyProtection="1">
      <alignment horizontal="right"/>
    </xf>
    <xf numFmtId="174" fontId="9" fillId="7" borderId="2" xfId="0" applyNumberFormat="1" applyFont="1" applyFill="1" applyBorder="1" applyAlignment="1" applyProtection="1">
      <alignment horizontal="right"/>
    </xf>
    <xf numFmtId="0" fontId="9" fillId="8" borderId="2" xfId="0" applyFont="1" applyFill="1" applyBorder="1" applyAlignment="1" applyProtection="1">
      <alignment horizontal="left"/>
    </xf>
    <xf numFmtId="4" fontId="9" fillId="8" borderId="2" xfId="0" applyNumberFormat="1" applyFont="1" applyFill="1" applyBorder="1" applyAlignment="1" applyProtection="1">
      <alignment horizontal="right"/>
    </xf>
    <xf numFmtId="174" fontId="9" fillId="8" borderId="2" xfId="0" applyNumberFormat="1" applyFont="1" applyFill="1" applyBorder="1" applyAlignment="1" applyProtection="1">
      <alignment horizontal="right"/>
    </xf>
    <xf numFmtId="0" fontId="26" fillId="2" borderId="2" xfId="0" applyFont="1" applyFill="1" applyBorder="1" applyAlignment="1" applyProtection="1">
      <alignment horizontal="left"/>
    </xf>
    <xf numFmtId="4" fontId="26" fillId="2" borderId="2" xfId="0" applyNumberFormat="1" applyFont="1" applyFill="1" applyBorder="1" applyAlignment="1" applyProtection="1">
      <alignment horizontal="right"/>
    </xf>
    <xf numFmtId="174" fontId="26" fillId="2" borderId="2" xfId="0" applyNumberFormat="1" applyFont="1" applyFill="1" applyBorder="1" applyAlignment="1" applyProtection="1">
      <alignment horizontal="right"/>
    </xf>
    <xf numFmtId="0" fontId="9" fillId="0" borderId="2" xfId="0" applyFont="1" applyBorder="1" applyAlignment="1" applyProtection="1">
      <alignment horizontal="left"/>
    </xf>
    <xf numFmtId="0" fontId="10" fillId="0" borderId="2" xfId="0" applyFont="1" applyBorder="1" applyAlignment="1" applyProtection="1">
      <alignment horizontal="left"/>
    </xf>
    <xf numFmtId="0" fontId="9" fillId="5" borderId="4" xfId="0" applyFont="1" applyFill="1" applyBorder="1" applyAlignment="1" applyProtection="1">
      <alignment horizontal="left" wrapText="1"/>
    </xf>
    <xf numFmtId="0" fontId="10" fillId="0" borderId="6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2" xfId="0" applyFont="1" applyBorder="1"/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4" fontId="18" fillId="0" borderId="2" xfId="0" applyNumberFormat="1" applyFont="1" applyBorder="1" applyAlignment="1">
      <alignment horizontal="center"/>
    </xf>
    <xf numFmtId="4" fontId="18" fillId="0" borderId="2" xfId="0" applyNumberFormat="1" applyFont="1" applyBorder="1" applyAlignment="1">
      <alignment horizontal="center" wrapText="1"/>
    </xf>
  </cellXfs>
  <cellStyles count="3">
    <cellStyle name="Obično" xfId="0" builtinId="0"/>
    <cellStyle name="Postotak" xfId="1" builtinId="5"/>
    <cellStyle name="Zarez" xfId="2" builtinId="3"/>
  </cellStyles>
  <dxfs count="19"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relativeIndent="255" justifyLastLine="0" shrinkToFit="0" mergeCell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74" formatCode="0.00##\%"/>
      <fill>
        <patternFill patternType="solid">
          <fgColor indexed="64"/>
          <bgColor theme="0"/>
        </patternFill>
      </fill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74" formatCode="0.00##\%"/>
      <fill>
        <patternFill patternType="solid">
          <fgColor indexed="64"/>
          <bgColor theme="0"/>
        </patternFill>
      </fill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74" formatCode="0.00##\%"/>
      <fill>
        <patternFill patternType="solid">
          <fgColor indexed="64"/>
          <bgColor theme="0"/>
        </patternFill>
      </fill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74" formatCode="0.00##\%"/>
      <fill>
        <patternFill patternType="solid">
          <fgColor indexed="64"/>
          <bgColor theme="0"/>
        </patternFill>
      </fill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lica4" displayName="Tablica4" ref="A14:G23" totalsRowShown="0" headerRowDxfId="11" dataDxfId="10" headerRowCellStyle="Hiperveza" dataCellStyle="Hiperveza">
  <autoFilter ref="A14:G23"/>
  <tableColumns count="7">
    <tableColumn id="1" name="BROJČANA OZNAKA I NAZIV" dataDxfId="18"/>
    <tableColumn id="11" name="Stupac10" dataDxfId="17"/>
    <tableColumn id="13" name="Izvršenje 2024." dataDxfId="16"/>
    <tableColumn id="15" name="Izvorni/ Tekući plan 2025." dataDxfId="15"/>
    <tableColumn id="17" name="Izvršenje 2025." dataDxfId="14"/>
    <tableColumn id="19" name="Indeks 4/2*100" dataDxfId="13"/>
    <tableColumn id="21" name="Indeks 5/4*100" dataDxfId="12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5" name="Tablica5" displayName="Tablica5" ref="A27:G35" totalsRowShown="0" headerRowDxfId="2" dataDxfId="1" tableBorderDxfId="0">
  <autoFilter ref="A27:G35"/>
  <tableColumns count="7">
    <tableColumn id="1" name="BROJAČANA OZNAKA I NAZIV" dataDxfId="9"/>
    <tableColumn id="2" name="Stupac1" dataDxfId="8"/>
    <tableColumn id="3" name="Izvršenje 2024." dataDxfId="7"/>
    <tableColumn id="4" name="Izvorni/ Tekući plan 2025." dataDxfId="6"/>
    <tableColumn id="5" name="Izvršenje 2025." dataDxfId="5"/>
    <tableColumn id="6" name="Indeks 4/2" dataDxfId="4"/>
    <tableColumn id="7" name="Indeks 4/3" dataDxfId="3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39"/>
  <sheetViews>
    <sheetView tabSelected="1" view="pageLayout" zoomScale="55" zoomScalePageLayoutView="55" workbookViewId="0">
      <selection activeCell="E45" sqref="E45:E47"/>
    </sheetView>
  </sheetViews>
  <sheetFormatPr defaultRowHeight="13.2"/>
  <cols>
    <col min="1" max="1" width="129.5546875" customWidth="1"/>
    <col min="2" max="2" width="9.109375" hidden="1" customWidth="1"/>
    <col min="3" max="3" width="47.88671875" customWidth="1"/>
    <col min="4" max="4" width="46.5546875" customWidth="1"/>
    <col min="5" max="5" width="43.109375" customWidth="1"/>
    <col min="6" max="6" width="17.5546875" customWidth="1"/>
    <col min="7" max="7" width="20.44140625" customWidth="1"/>
  </cols>
  <sheetData>
    <row r="2" spans="1:7">
      <c r="A2" t="s">
        <v>0</v>
      </c>
    </row>
    <row r="5" spans="1:7" ht="1.5" customHeight="1"/>
    <row r="6" spans="1:7" s="3" customFormat="1" ht="38.25" customHeight="1">
      <c r="A6" s="51" t="s">
        <v>256</v>
      </c>
      <c r="B6" s="52"/>
      <c r="C6" s="52"/>
      <c r="D6" s="52"/>
      <c r="E6" s="52"/>
      <c r="F6" s="52"/>
    </row>
    <row r="7" spans="1:7" ht="30" customHeight="1">
      <c r="A7" s="53" t="s">
        <v>257</v>
      </c>
      <c r="B7" s="54"/>
      <c r="C7" s="54"/>
      <c r="D7" s="54"/>
      <c r="E7" s="54"/>
      <c r="F7" s="54"/>
    </row>
    <row r="8" spans="1:7" ht="26.25" customHeight="1">
      <c r="A8" s="53" t="s">
        <v>258</v>
      </c>
      <c r="B8" s="54"/>
      <c r="C8" s="54"/>
      <c r="D8" s="54"/>
      <c r="E8" s="54"/>
      <c r="F8" s="54"/>
    </row>
    <row r="12" spans="1:7" ht="6" customHeight="1"/>
    <row r="13" spans="1:7" ht="48.75" customHeight="1">
      <c r="A13" s="50" t="s">
        <v>250</v>
      </c>
      <c r="B13" s="50"/>
      <c r="C13" s="18"/>
      <c r="D13" s="18"/>
      <c r="E13" s="18"/>
      <c r="F13" s="18"/>
      <c r="G13" s="18"/>
    </row>
    <row r="14" spans="1:7" ht="54" customHeight="1">
      <c r="A14" s="19" t="s">
        <v>261</v>
      </c>
      <c r="B14" s="19" t="s">
        <v>260</v>
      </c>
      <c r="C14" s="19" t="s">
        <v>2</v>
      </c>
      <c r="D14" s="19" t="s">
        <v>240</v>
      </c>
      <c r="E14" s="19" t="s">
        <v>4</v>
      </c>
      <c r="F14" s="19" t="s">
        <v>273</v>
      </c>
      <c r="G14" s="19" t="s">
        <v>272</v>
      </c>
    </row>
    <row r="15" spans="1:7" ht="27" customHeight="1">
      <c r="A15" s="20">
        <v>1</v>
      </c>
      <c r="B15" s="20"/>
      <c r="C15" s="20">
        <v>2</v>
      </c>
      <c r="D15" s="20">
        <v>3</v>
      </c>
      <c r="E15" s="20">
        <v>4</v>
      </c>
      <c r="F15" s="20">
        <v>5</v>
      </c>
      <c r="G15" s="20">
        <v>6</v>
      </c>
    </row>
    <row r="16" spans="1:7" ht="17.399999999999999">
      <c r="A16" s="26" t="s">
        <v>10</v>
      </c>
      <c r="B16" s="22"/>
      <c r="C16" s="23">
        <v>3641438</v>
      </c>
      <c r="D16" s="23">
        <v>4122159</v>
      </c>
      <c r="E16" s="23">
        <v>3822727.73</v>
      </c>
      <c r="F16" s="48">
        <f>E16/C16*100</f>
        <v>104.97852029884898</v>
      </c>
      <c r="G16" s="25">
        <f t="shared" ref="G16:G21" si="0">E16/D16</f>
        <v>0.92736057245729731</v>
      </c>
    </row>
    <row r="17" spans="1:7" ht="17.399999999999999">
      <c r="A17" s="26" t="s">
        <v>11</v>
      </c>
      <c r="B17" s="22"/>
      <c r="C17" s="23">
        <v>0</v>
      </c>
      <c r="D17" s="23">
        <v>0</v>
      </c>
      <c r="E17" s="23">
        <v>0</v>
      </c>
      <c r="F17" s="24"/>
      <c r="G17" s="25"/>
    </row>
    <row r="18" spans="1:7" ht="17.399999999999999">
      <c r="A18" s="27" t="s">
        <v>251</v>
      </c>
      <c r="B18" s="28"/>
      <c r="C18" s="29">
        <v>3641438</v>
      </c>
      <c r="D18" s="29">
        <v>4122159</v>
      </c>
      <c r="E18" s="29">
        <v>3822727.73</v>
      </c>
      <c r="F18" s="30">
        <f>E18/C18</f>
        <v>1.0497852029884898</v>
      </c>
      <c r="G18" s="31">
        <f>E18/D18</f>
        <v>0.92736057245729731</v>
      </c>
    </row>
    <row r="19" spans="1:7" ht="17.399999999999999">
      <c r="A19" s="26" t="s">
        <v>255</v>
      </c>
      <c r="B19" s="22"/>
      <c r="C19" s="23">
        <v>3623816</v>
      </c>
      <c r="D19" s="23">
        <v>4122159</v>
      </c>
      <c r="E19" s="23">
        <v>4138151.25</v>
      </c>
      <c r="F19" s="24">
        <f>E19/C19</f>
        <v>1.141931944116368</v>
      </c>
      <c r="G19" s="25">
        <f t="shared" si="0"/>
        <v>1.0038795810641947</v>
      </c>
    </row>
    <row r="20" spans="1:7" ht="17.399999999999999">
      <c r="A20" s="26" t="s">
        <v>12</v>
      </c>
      <c r="B20" s="22"/>
      <c r="C20" s="23">
        <v>3542634</v>
      </c>
      <c r="D20" s="23">
        <v>3929247</v>
      </c>
      <c r="E20" s="23">
        <v>3998912.98</v>
      </c>
      <c r="F20" s="24">
        <f>E20/C20</f>
        <v>1.1287965338784645</v>
      </c>
      <c r="G20" s="25">
        <f t="shared" si="0"/>
        <v>1.0177301096113327</v>
      </c>
    </row>
    <row r="21" spans="1:7" ht="17.399999999999999">
      <c r="A21" s="26" t="s">
        <v>13</v>
      </c>
      <c r="B21" s="22"/>
      <c r="C21" s="23">
        <v>81182</v>
      </c>
      <c r="D21" s="23">
        <v>192912</v>
      </c>
      <c r="E21" s="23">
        <v>139238.26999999999</v>
      </c>
      <c r="F21" s="24">
        <f>E21/C21</f>
        <v>1.7151372225370154</v>
      </c>
      <c r="G21" s="25">
        <f t="shared" si="0"/>
        <v>0.72177091108899394</v>
      </c>
    </row>
    <row r="22" spans="1:7" ht="17.399999999999999">
      <c r="A22" s="33" t="s">
        <v>255</v>
      </c>
      <c r="B22" s="28"/>
      <c r="C22" s="29">
        <v>3623816</v>
      </c>
      <c r="D22" s="29">
        <v>4122159</v>
      </c>
      <c r="E22" s="29">
        <v>4138151.25</v>
      </c>
      <c r="F22" s="30">
        <f>E22/C22</f>
        <v>1.141931944116368</v>
      </c>
      <c r="G22" s="31">
        <f>E22/D22</f>
        <v>1.0038795810641947</v>
      </c>
    </row>
    <row r="23" spans="1:7" ht="17.399999999999999">
      <c r="A23" s="33" t="s">
        <v>14</v>
      </c>
      <c r="B23" s="28"/>
      <c r="C23" s="29">
        <v>17622</v>
      </c>
      <c r="D23" s="29">
        <v>0</v>
      </c>
      <c r="E23" s="29">
        <v>-315423.52</v>
      </c>
      <c r="F23" s="30"/>
      <c r="G23" s="31"/>
    </row>
    <row r="24" spans="1:7" s="17" customFormat="1" ht="17.399999999999999">
      <c r="A24" s="43"/>
      <c r="B24" s="44"/>
      <c r="C24" s="45"/>
      <c r="D24" s="45"/>
      <c r="E24" s="45"/>
      <c r="F24" s="46"/>
      <c r="G24" s="47"/>
    </row>
    <row r="25" spans="1:7" ht="17.399999999999999">
      <c r="A25" s="14"/>
      <c r="B25" s="13"/>
      <c r="C25" s="15"/>
      <c r="D25" s="15"/>
      <c r="E25" s="15"/>
      <c r="F25" s="16"/>
      <c r="G25" s="16"/>
    </row>
    <row r="26" spans="1:7" s="12" customFormat="1" ht="17.399999999999999">
      <c r="A26" s="55" t="s">
        <v>252</v>
      </c>
      <c r="B26" s="55"/>
      <c r="C26" s="35"/>
      <c r="D26" s="35"/>
      <c r="E26" s="35"/>
      <c r="F26" s="35"/>
      <c r="G26" s="35"/>
    </row>
    <row r="27" spans="1:7" ht="27.75" customHeight="1">
      <c r="A27" s="36" t="s">
        <v>253</v>
      </c>
      <c r="B27" s="36" t="s">
        <v>259</v>
      </c>
      <c r="C27" s="36" t="s">
        <v>2</v>
      </c>
      <c r="D27" s="36" t="s">
        <v>240</v>
      </c>
      <c r="E27" s="36" t="s">
        <v>4</v>
      </c>
      <c r="F27" s="36" t="s">
        <v>254</v>
      </c>
      <c r="G27" s="35" t="s">
        <v>269</v>
      </c>
    </row>
    <row r="28" spans="1:7" ht="27.75" customHeight="1">
      <c r="A28" s="42">
        <v>1</v>
      </c>
      <c r="B28" s="20"/>
      <c r="C28" s="20">
        <v>2</v>
      </c>
      <c r="D28" s="20">
        <v>3</v>
      </c>
      <c r="E28" s="20">
        <v>4</v>
      </c>
      <c r="F28" s="20">
        <v>5</v>
      </c>
      <c r="G28" s="20">
        <v>6</v>
      </c>
    </row>
    <row r="29" spans="1:7" ht="27.75" customHeight="1">
      <c r="A29" s="21" t="s">
        <v>271</v>
      </c>
      <c r="B29" s="22"/>
      <c r="C29" s="23">
        <v>0</v>
      </c>
      <c r="D29" s="23">
        <v>0</v>
      </c>
      <c r="E29" s="23">
        <v>0</v>
      </c>
      <c r="F29" s="34" t="s">
        <v>0</v>
      </c>
      <c r="G29" s="34" t="s">
        <v>0</v>
      </c>
    </row>
    <row r="30" spans="1:7" ht="27.75" customHeight="1">
      <c r="A30" s="21" t="s">
        <v>270</v>
      </c>
      <c r="B30" s="22"/>
      <c r="C30" s="23">
        <v>0</v>
      </c>
      <c r="D30" s="23">
        <v>0</v>
      </c>
      <c r="E30" s="23">
        <v>0</v>
      </c>
      <c r="F30" s="32"/>
      <c r="G30" s="32"/>
    </row>
    <row r="31" spans="1:7" ht="33.75" customHeight="1">
      <c r="A31" s="26" t="s">
        <v>15</v>
      </c>
      <c r="B31" s="22"/>
      <c r="C31" s="23">
        <v>0</v>
      </c>
      <c r="D31" s="23">
        <v>0</v>
      </c>
      <c r="E31" s="23">
        <v>0</v>
      </c>
      <c r="F31" s="32">
        <v>0</v>
      </c>
      <c r="G31" s="32">
        <v>0</v>
      </c>
    </row>
    <row r="32" spans="1:7" ht="30" customHeight="1">
      <c r="A32" s="26" t="s">
        <v>16</v>
      </c>
      <c r="B32" s="22"/>
      <c r="C32" s="23">
        <v>-6483.42</v>
      </c>
      <c r="D32" s="23">
        <v>0</v>
      </c>
      <c r="E32" s="23">
        <v>11139.5</v>
      </c>
      <c r="F32" s="32">
        <f>E32/C32</f>
        <v>-1.7181518396155115</v>
      </c>
      <c r="G32" s="32"/>
    </row>
    <row r="33" spans="1:7" ht="17.399999999999999">
      <c r="A33" s="26" t="s">
        <v>17</v>
      </c>
      <c r="B33" s="22"/>
      <c r="C33" s="23">
        <v>-6483.42</v>
      </c>
      <c r="D33" s="23">
        <v>0</v>
      </c>
      <c r="E33" s="23">
        <v>11139.5</v>
      </c>
      <c r="F33" s="32">
        <f>E33/C33</f>
        <v>-1.7181518396155115</v>
      </c>
      <c r="G33" s="32" t="s">
        <v>0</v>
      </c>
    </row>
    <row r="34" spans="1:7" ht="17.399999999999999">
      <c r="A34" s="26" t="s">
        <v>18</v>
      </c>
      <c r="B34" s="22"/>
      <c r="C34" s="23" t="s">
        <v>0</v>
      </c>
      <c r="D34" s="23" t="s">
        <v>0</v>
      </c>
      <c r="E34" s="23" t="s">
        <v>0</v>
      </c>
      <c r="F34" s="32"/>
      <c r="G34" s="32" t="s">
        <v>0</v>
      </c>
    </row>
    <row r="35" spans="1:7" ht="17.399999999999999">
      <c r="A35" s="37" t="s">
        <v>19</v>
      </c>
      <c r="B35" s="38"/>
      <c r="C35" s="39">
        <v>-11139.5</v>
      </c>
      <c r="D35" s="39">
        <v>0</v>
      </c>
      <c r="E35" s="39">
        <v>-304284.02</v>
      </c>
      <c r="F35" s="40">
        <f>E35/C35</f>
        <v>27.315770007630505</v>
      </c>
      <c r="G35" s="41">
        <v>41.08</v>
      </c>
    </row>
    <row r="39" spans="1:7" s="12" customFormat="1">
      <c r="A39"/>
      <c r="B39"/>
      <c r="C39"/>
      <c r="D39"/>
      <c r="E39"/>
      <c r="F39"/>
      <c r="G39"/>
    </row>
  </sheetData>
  <mergeCells count="5">
    <mergeCell ref="A13:B13"/>
    <mergeCell ref="A6:F6"/>
    <mergeCell ref="A7:F7"/>
    <mergeCell ref="A8:F8"/>
    <mergeCell ref="A26:B26"/>
  </mergeCells>
  <conditionalFormatting sqref="A14:G14">
    <cfRule type="dataBar" priority="49">
      <dataBar minLength="0" maxLength="100">
        <cfvo type="min" val="0"/>
        <cfvo type="max" val="0"/>
        <color rgb="FF638EC6"/>
      </dataBar>
    </cfRule>
    <cfRule type="colorScale" priority="50">
      <colorScale>
        <cfvo type="min" val="0"/>
        <cfvo type="max" val="0"/>
        <color theme="4"/>
        <color theme="4" tint="0.79998168889431442"/>
      </colorScale>
    </cfRule>
    <cfRule type="colorScale" priority="51">
      <colorScale>
        <cfvo type="min" val="0"/>
        <cfvo type="max" val="0"/>
        <color theme="4"/>
        <color rgb="FFFFEF9C"/>
      </colorScale>
    </cfRule>
  </conditionalFormatting>
  <conditionalFormatting sqref="A27:G27">
    <cfRule type="dataBar" priority="55">
      <dataBar minLength="0" maxLength="100">
        <cfvo type="min" val="0"/>
        <cfvo type="max" val="0"/>
        <color rgb="FF638EC6"/>
      </dataBar>
    </cfRule>
    <cfRule type="colorScale" priority="56">
      <colorScale>
        <cfvo type="min" val="0"/>
        <cfvo type="max" val="0"/>
        <color theme="4"/>
        <color theme="4" tint="0.79998168889431442"/>
      </colorScale>
    </cfRule>
    <cfRule type="colorScale" priority="57">
      <colorScale>
        <cfvo type="min" val="0"/>
        <cfvo type="max" val="0"/>
        <color theme="4"/>
        <color rgb="FFFFEF9C"/>
      </colorScale>
    </cfRule>
  </conditionalFormatting>
  <pageMargins left="0.84945175438596487" right="0.75" top="1" bottom="1" header="0.5" footer="0.5"/>
  <pageSetup scale="40" orientation="landscape" r:id="rId1"/>
  <headerFooter alignWithMargins="0">
    <oddFooter>&amp;C&amp;P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W98"/>
  <sheetViews>
    <sheetView view="pageLayout" topLeftCell="A76" workbookViewId="0">
      <selection activeCell="A31" sqref="A31:V97"/>
    </sheetView>
  </sheetViews>
  <sheetFormatPr defaultRowHeight="13.2"/>
  <cols>
    <col min="2" max="2" width="5.5546875" customWidth="1"/>
    <col min="3" max="3" width="3.6640625" customWidth="1"/>
    <col min="4" max="4" width="4.44140625" customWidth="1"/>
    <col min="6" max="6" width="2.33203125" customWidth="1"/>
    <col min="7" max="7" width="3.6640625" customWidth="1"/>
    <col min="8" max="8" width="4.5546875" customWidth="1"/>
    <col min="9" max="9" width="0.109375" hidden="1" customWidth="1"/>
    <col min="10" max="10" width="6.5546875" customWidth="1"/>
    <col min="11" max="11" width="2.88671875" customWidth="1"/>
    <col min="12" max="12" width="1.109375" hidden="1" customWidth="1"/>
    <col min="14" max="14" width="2.88671875" customWidth="1"/>
    <col min="16" max="16" width="4.44140625" customWidth="1"/>
    <col min="18" max="18" width="4.5546875" customWidth="1"/>
    <col min="19" max="19" width="6.88671875" customWidth="1"/>
    <col min="20" max="20" width="1.88671875" customWidth="1"/>
    <col min="21" max="21" width="7.44140625" customWidth="1"/>
    <col min="22" max="22" width="5.5546875" customWidth="1"/>
  </cols>
  <sheetData>
    <row r="1" spans="1:23" s="4" customFormat="1" ht="17.399999999999999">
      <c r="A1" s="66" t="s">
        <v>262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8"/>
      <c r="U1" s="68"/>
      <c r="V1" s="68"/>
      <c r="W1" s="68"/>
    </row>
    <row r="2" spans="1:23">
      <c r="A2" s="66" t="s">
        <v>263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9"/>
      <c r="U2" s="69"/>
      <c r="V2" s="69"/>
      <c r="W2" s="69"/>
    </row>
    <row r="3" spans="1:23">
      <c r="A3" s="66" t="s">
        <v>264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69"/>
      <c r="U3" s="69"/>
      <c r="V3" s="69"/>
      <c r="W3" s="69"/>
    </row>
    <row r="4" spans="1:2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spans="1:23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spans="1:23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</row>
    <row r="8" spans="1:23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</row>
    <row r="9" spans="1:23" ht="25.5" customHeight="1">
      <c r="A9" s="71" t="s">
        <v>1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2" t="s">
        <v>2</v>
      </c>
      <c r="N9" s="72"/>
      <c r="O9" s="72" t="s">
        <v>239</v>
      </c>
      <c r="P9" s="72"/>
      <c r="Q9" s="72" t="s">
        <v>4</v>
      </c>
      <c r="R9" s="72"/>
      <c r="S9" s="72" t="s">
        <v>243</v>
      </c>
      <c r="T9" s="72"/>
      <c r="U9" s="72" t="s">
        <v>244</v>
      </c>
      <c r="V9" s="72"/>
      <c r="W9" s="69"/>
    </row>
    <row r="10" spans="1:23">
      <c r="A10" s="73" t="s">
        <v>5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4" t="s">
        <v>6</v>
      </c>
      <c r="N10" s="74"/>
      <c r="O10" s="74">
        <v>2</v>
      </c>
      <c r="P10" s="74"/>
      <c r="Q10" s="74">
        <v>3</v>
      </c>
      <c r="R10" s="74"/>
      <c r="S10" s="74">
        <v>4</v>
      </c>
      <c r="T10" s="74"/>
      <c r="U10" s="74">
        <v>5</v>
      </c>
      <c r="V10" s="74"/>
      <c r="W10" s="69"/>
    </row>
    <row r="11" spans="1:23" ht="12.75" customHeight="1">
      <c r="A11" s="75" t="s">
        <v>237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6">
        <v>3641438.28</v>
      </c>
      <c r="N11" s="76"/>
      <c r="O11" s="76">
        <v>4122159</v>
      </c>
      <c r="P11" s="76"/>
      <c r="Q11" s="76">
        <v>3822727.73</v>
      </c>
      <c r="R11" s="76"/>
      <c r="S11" s="77"/>
      <c r="T11" s="77"/>
      <c r="U11" s="77"/>
      <c r="V11" s="77"/>
      <c r="W11" s="69"/>
    </row>
    <row r="12" spans="1:23">
      <c r="A12" s="78" t="s">
        <v>10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9">
        <v>3641438.28</v>
      </c>
      <c r="N12" s="79"/>
      <c r="O12" s="79">
        <v>4122159</v>
      </c>
      <c r="P12" s="79"/>
      <c r="Q12" s="79">
        <v>3822727.73</v>
      </c>
      <c r="R12" s="79"/>
      <c r="S12" s="80">
        <v>0</v>
      </c>
      <c r="T12" s="80"/>
      <c r="U12" s="80">
        <v>113.96</v>
      </c>
      <c r="V12" s="80"/>
      <c r="W12" s="69"/>
    </row>
    <row r="13" spans="1:23" s="10" customFormat="1" ht="12.75" customHeight="1">
      <c r="A13" s="81" t="s">
        <v>20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2">
        <v>3014739.62</v>
      </c>
      <c r="N13" s="82"/>
      <c r="O13" s="82">
        <v>3450149</v>
      </c>
      <c r="P13" s="82"/>
      <c r="Q13" s="82">
        <v>3170181.27</v>
      </c>
      <c r="R13" s="82"/>
      <c r="S13" s="83">
        <v>0</v>
      </c>
      <c r="T13" s="83"/>
      <c r="U13" s="83">
        <v>96.32</v>
      </c>
      <c r="V13" s="83"/>
      <c r="W13" s="84"/>
    </row>
    <row r="14" spans="1:23" ht="29.25" customHeight="1">
      <c r="A14" s="85" t="s">
        <v>21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6">
        <v>17265</v>
      </c>
      <c r="N14" s="86"/>
      <c r="O14" s="86" t="s">
        <v>0</v>
      </c>
      <c r="P14" s="86"/>
      <c r="Q14" s="86">
        <v>6856.5</v>
      </c>
      <c r="R14" s="86"/>
      <c r="S14" s="87">
        <v>0</v>
      </c>
      <c r="T14" s="87"/>
      <c r="U14" s="87" t="s">
        <v>0</v>
      </c>
      <c r="V14" s="87"/>
      <c r="W14" s="69"/>
    </row>
    <row r="15" spans="1:23" ht="12.75" customHeight="1">
      <c r="A15" s="85" t="s">
        <v>22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6" t="s">
        <v>0</v>
      </c>
      <c r="N15" s="86"/>
      <c r="O15" s="86" t="s">
        <v>0</v>
      </c>
      <c r="P15" s="86"/>
      <c r="Q15" s="86">
        <v>6856.5</v>
      </c>
      <c r="R15" s="86"/>
      <c r="S15" s="87">
        <v>0</v>
      </c>
      <c r="T15" s="87"/>
      <c r="U15" s="87" t="s">
        <v>0</v>
      </c>
      <c r="V15" s="87"/>
      <c r="W15" s="69"/>
    </row>
    <row r="16" spans="1:23" s="9" customFormat="1" ht="12.75" customHeight="1">
      <c r="A16" s="88" t="s">
        <v>23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9">
        <v>3018.97</v>
      </c>
      <c r="N16" s="89"/>
      <c r="O16" s="89" t="s">
        <v>0</v>
      </c>
      <c r="P16" s="89"/>
      <c r="Q16" s="89">
        <v>3378.05</v>
      </c>
      <c r="R16" s="89"/>
      <c r="S16" s="90">
        <v>0</v>
      </c>
      <c r="T16" s="90"/>
      <c r="U16" s="90" t="s">
        <v>0</v>
      </c>
      <c r="V16" s="90"/>
      <c r="W16" s="68"/>
    </row>
    <row r="17" spans="1:23" ht="26.25" customHeight="1">
      <c r="A17" s="85" t="s">
        <v>24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6">
        <v>22357.11</v>
      </c>
      <c r="N17" s="86"/>
      <c r="O17" s="86" t="s">
        <v>0</v>
      </c>
      <c r="P17" s="86"/>
      <c r="Q17" s="86">
        <v>3378.05</v>
      </c>
      <c r="R17" s="86"/>
      <c r="S17" s="87">
        <v>0</v>
      </c>
      <c r="T17" s="87"/>
      <c r="U17" s="87" t="s">
        <v>0</v>
      </c>
      <c r="V17" s="87"/>
      <c r="W17" s="69"/>
    </row>
    <row r="18" spans="1:23" ht="12.75" customHeight="1">
      <c r="A18" s="85" t="s">
        <v>25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6">
        <v>2348172.14</v>
      </c>
      <c r="N18" s="86"/>
      <c r="O18" s="86" t="s">
        <v>0</v>
      </c>
      <c r="P18" s="86"/>
      <c r="Q18" s="86">
        <v>3024318.24</v>
      </c>
      <c r="R18" s="86"/>
      <c r="S18" s="87">
        <v>0</v>
      </c>
      <c r="T18" s="87"/>
      <c r="U18" s="87" t="s">
        <v>0</v>
      </c>
      <c r="V18" s="87"/>
      <c r="W18" s="69"/>
    </row>
    <row r="19" spans="1:23" ht="30.75" customHeight="1">
      <c r="A19" s="85" t="s">
        <v>26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6">
        <v>2864266.89</v>
      </c>
      <c r="N19" s="86"/>
      <c r="O19" s="86" t="s">
        <v>0</v>
      </c>
      <c r="P19" s="86"/>
      <c r="Q19" s="86">
        <v>3024318.24</v>
      </c>
      <c r="R19" s="86"/>
      <c r="S19" s="87">
        <v>0</v>
      </c>
      <c r="T19" s="87"/>
      <c r="U19" s="87" t="s">
        <v>0</v>
      </c>
      <c r="V19" s="87"/>
      <c r="W19" s="69"/>
    </row>
    <row r="20" spans="1:23" s="9" customFormat="1" ht="30.75" customHeight="1">
      <c r="A20" s="88" t="s">
        <v>233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9">
        <v>4648</v>
      </c>
      <c r="N20" s="89"/>
      <c r="O20" s="89"/>
      <c r="P20" s="89"/>
      <c r="Q20" s="89"/>
      <c r="R20" s="89"/>
      <c r="S20" s="90"/>
      <c r="T20" s="90"/>
      <c r="U20" s="90"/>
      <c r="V20" s="90"/>
      <c r="W20" s="68"/>
    </row>
    <row r="21" spans="1:23" ht="30.75" customHeight="1">
      <c r="A21" s="85" t="s">
        <v>234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6">
        <v>4648</v>
      </c>
      <c r="N21" s="86"/>
      <c r="O21" s="86"/>
      <c r="P21" s="86"/>
      <c r="Q21" s="86"/>
      <c r="R21" s="86"/>
      <c r="S21" s="87"/>
      <c r="T21" s="87"/>
      <c r="U21" s="87"/>
      <c r="V21" s="87"/>
      <c r="W21" s="69"/>
    </row>
    <row r="22" spans="1:23" ht="12.75" customHeight="1">
      <c r="A22" s="88" t="s">
        <v>27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6">
        <v>103183.65</v>
      </c>
      <c r="N22" s="86"/>
      <c r="O22" s="86" t="s">
        <v>0</v>
      </c>
      <c r="P22" s="86"/>
      <c r="Q22" s="86">
        <v>135628.48000000001</v>
      </c>
      <c r="R22" s="86"/>
      <c r="S22" s="87">
        <v>0</v>
      </c>
      <c r="T22" s="87"/>
      <c r="U22" s="87" t="s">
        <v>0</v>
      </c>
      <c r="V22" s="87"/>
      <c r="W22" s="69"/>
    </row>
    <row r="23" spans="1:23" ht="12.75" customHeight="1">
      <c r="A23" s="85" t="s">
        <v>28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6">
        <v>103183.65</v>
      </c>
      <c r="N23" s="86"/>
      <c r="O23" s="86" t="s">
        <v>0</v>
      </c>
      <c r="P23" s="86"/>
      <c r="Q23" s="86">
        <v>135628.48000000001</v>
      </c>
      <c r="R23" s="86"/>
      <c r="S23" s="87">
        <v>0</v>
      </c>
      <c r="T23" s="87"/>
      <c r="U23" s="87" t="s">
        <v>0</v>
      </c>
      <c r="V23" s="87"/>
      <c r="W23" s="69"/>
    </row>
    <row r="24" spans="1:23" ht="12.75" customHeight="1">
      <c r="A24" s="81" t="s">
        <v>29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2">
        <v>2.6</v>
      </c>
      <c r="N24" s="82"/>
      <c r="O24" s="82">
        <v>7</v>
      </c>
      <c r="P24" s="82"/>
      <c r="Q24" s="82">
        <v>1.7</v>
      </c>
      <c r="R24" s="82"/>
      <c r="S24" s="83">
        <v>0</v>
      </c>
      <c r="T24" s="83"/>
      <c r="U24" s="83">
        <v>24.29</v>
      </c>
      <c r="V24" s="83"/>
      <c r="W24" s="84"/>
    </row>
    <row r="25" spans="1:23" ht="12.75" customHeight="1">
      <c r="A25" s="85" t="s">
        <v>30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6">
        <v>2.6</v>
      </c>
      <c r="N25" s="86"/>
      <c r="O25" s="86" t="s">
        <v>0</v>
      </c>
      <c r="P25" s="86"/>
      <c r="Q25" s="86">
        <v>1.7</v>
      </c>
      <c r="R25" s="86"/>
      <c r="S25" s="87">
        <v>0</v>
      </c>
      <c r="T25" s="87"/>
      <c r="U25" s="87" t="s">
        <v>0</v>
      </c>
      <c r="V25" s="87"/>
      <c r="W25" s="69"/>
    </row>
    <row r="26" spans="1:23" ht="12.75" customHeight="1">
      <c r="A26" s="85" t="s">
        <v>31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6">
        <v>2.6</v>
      </c>
      <c r="N26" s="86"/>
      <c r="O26" s="86" t="s">
        <v>0</v>
      </c>
      <c r="P26" s="86"/>
      <c r="Q26" s="86">
        <v>1.7</v>
      </c>
      <c r="R26" s="86"/>
      <c r="S26" s="87">
        <v>0</v>
      </c>
      <c r="T26" s="87"/>
      <c r="U26" s="87" t="s">
        <v>0</v>
      </c>
      <c r="V26" s="87"/>
      <c r="W26" s="69"/>
    </row>
    <row r="27" spans="1:23" ht="12.75" customHeight="1">
      <c r="A27" s="81" t="s">
        <v>32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2">
        <v>38258.449999999997</v>
      </c>
      <c r="N27" s="82"/>
      <c r="O27" s="82">
        <v>30700</v>
      </c>
      <c r="P27" s="82"/>
      <c r="Q27" s="82">
        <v>43907.97</v>
      </c>
      <c r="R27" s="82"/>
      <c r="S27" s="83">
        <v>0</v>
      </c>
      <c r="T27" s="83"/>
      <c r="U27" s="83">
        <v>143.02000000000001</v>
      </c>
      <c r="V27" s="83"/>
      <c r="W27" s="69"/>
    </row>
    <row r="28" spans="1:23" ht="12.75" customHeight="1">
      <c r="A28" s="85" t="s">
        <v>33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6">
        <v>38258.449999999997</v>
      </c>
      <c r="N28" s="86"/>
      <c r="O28" s="86" t="s">
        <v>0</v>
      </c>
      <c r="P28" s="86"/>
      <c r="Q28" s="86">
        <v>43907.97</v>
      </c>
      <c r="R28" s="86"/>
      <c r="S28" s="87">
        <v>0</v>
      </c>
      <c r="T28" s="87"/>
      <c r="U28" s="87" t="s">
        <v>0</v>
      </c>
      <c r="V28" s="87"/>
      <c r="W28" s="69"/>
    </row>
    <row r="29" spans="1:23" ht="12.75" customHeight="1">
      <c r="A29" s="85" t="s">
        <v>34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6">
        <v>38258.449999999997</v>
      </c>
      <c r="N29" s="86"/>
      <c r="O29" s="86" t="s">
        <v>0</v>
      </c>
      <c r="P29" s="86"/>
      <c r="Q29" s="86">
        <v>43907.97</v>
      </c>
      <c r="R29" s="86"/>
      <c r="S29" s="87">
        <v>0</v>
      </c>
      <c r="T29" s="87"/>
      <c r="U29" s="87" t="s">
        <v>0</v>
      </c>
      <c r="V29" s="87"/>
      <c r="W29" s="69"/>
    </row>
    <row r="30" spans="1:23" ht="12.75" customHeight="1">
      <c r="A30" s="81" t="s">
        <v>35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2">
        <v>34041.620000000003</v>
      </c>
      <c r="N30" s="82"/>
      <c r="O30" s="82">
        <v>32500</v>
      </c>
      <c r="P30" s="82"/>
      <c r="Q30" s="82">
        <v>22877.62</v>
      </c>
      <c r="R30" s="82"/>
      <c r="S30" s="83">
        <v>0</v>
      </c>
      <c r="T30" s="83"/>
      <c r="U30" s="83">
        <v>70.39</v>
      </c>
      <c r="V30" s="83"/>
      <c r="W30" s="69"/>
    </row>
    <row r="31" spans="1:23" ht="13.5" customHeight="1">
      <c r="A31" s="88" t="s">
        <v>36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>
        <v>27041.62</v>
      </c>
      <c r="N31" s="89"/>
      <c r="O31" s="86" t="s">
        <v>0</v>
      </c>
      <c r="P31" s="86"/>
      <c r="Q31" s="86">
        <v>22877.62</v>
      </c>
      <c r="R31" s="86"/>
      <c r="S31" s="87">
        <v>0</v>
      </c>
      <c r="T31" s="87"/>
      <c r="U31" s="87" t="s">
        <v>0</v>
      </c>
      <c r="V31" s="87"/>
    </row>
    <row r="32" spans="1:23" ht="13.5" customHeight="1">
      <c r="A32" s="91" t="s">
        <v>37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2">
        <v>27041.62</v>
      </c>
      <c r="N32" s="92"/>
      <c r="O32" s="92" t="s">
        <v>0</v>
      </c>
      <c r="P32" s="92"/>
      <c r="Q32" s="92">
        <v>22877.62</v>
      </c>
      <c r="R32" s="92"/>
      <c r="S32" s="92">
        <v>0</v>
      </c>
      <c r="T32" s="92"/>
      <c r="U32" s="92" t="s">
        <v>0</v>
      </c>
      <c r="V32" s="92"/>
    </row>
    <row r="33" spans="1:22" ht="12.75" customHeight="1">
      <c r="A33" s="88" t="s">
        <v>235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9">
        <v>7000</v>
      </c>
      <c r="N33" s="89"/>
      <c r="O33" s="86"/>
      <c r="P33" s="86"/>
      <c r="Q33" s="86"/>
      <c r="R33" s="86"/>
      <c r="S33" s="87"/>
      <c r="T33" s="87"/>
      <c r="U33" s="87"/>
      <c r="V33" s="87"/>
    </row>
    <row r="34" spans="1:22" s="11" customFormat="1" ht="12.75" customHeight="1">
      <c r="A34" s="85" t="s">
        <v>236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6">
        <v>7000</v>
      </c>
      <c r="N34" s="86"/>
      <c r="O34" s="86"/>
      <c r="P34" s="86"/>
      <c r="Q34" s="86"/>
      <c r="R34" s="86"/>
      <c r="S34" s="87"/>
      <c r="T34" s="87"/>
      <c r="U34" s="87"/>
      <c r="V34" s="87"/>
    </row>
    <row r="35" spans="1:22" ht="12.75" customHeight="1">
      <c r="A35" s="81" t="s">
        <v>38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2">
        <v>554395.99</v>
      </c>
      <c r="N35" s="82"/>
      <c r="O35" s="82">
        <v>0</v>
      </c>
      <c r="P35" s="82"/>
      <c r="Q35" s="82">
        <v>585759.17000000004</v>
      </c>
      <c r="R35" s="82"/>
      <c r="S35" s="83">
        <v>0</v>
      </c>
      <c r="T35" s="83"/>
      <c r="U35" s="83" t="s">
        <v>0</v>
      </c>
      <c r="V35" s="83"/>
    </row>
    <row r="36" spans="1:22" ht="12.75" customHeight="1">
      <c r="A36" s="85" t="s">
        <v>39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6">
        <v>554395.99</v>
      </c>
      <c r="N36" s="86"/>
      <c r="O36" s="86" t="s">
        <v>0</v>
      </c>
      <c r="P36" s="86"/>
      <c r="Q36" s="86">
        <v>585759.17000000004</v>
      </c>
      <c r="R36" s="86"/>
      <c r="S36" s="87">
        <v>0</v>
      </c>
      <c r="T36" s="87"/>
      <c r="U36" s="87" t="s">
        <v>0</v>
      </c>
      <c r="V36" s="87"/>
    </row>
    <row r="37" spans="1:22" ht="32.25" customHeight="1">
      <c r="A37" s="85" t="s">
        <v>40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6">
        <v>554395.99</v>
      </c>
      <c r="N37" s="86"/>
      <c r="O37" s="86" t="s">
        <v>0</v>
      </c>
      <c r="P37" s="86"/>
      <c r="Q37" s="86">
        <v>585759.17000000004</v>
      </c>
      <c r="R37" s="86"/>
      <c r="S37" s="87">
        <v>0</v>
      </c>
      <c r="T37" s="87"/>
      <c r="U37" s="87" t="s">
        <v>0</v>
      </c>
      <c r="V37" s="87"/>
    </row>
    <row r="38" spans="1:22" ht="32.25" customHeight="1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5"/>
    </row>
    <row r="39" spans="1:22" ht="26.25" customHeight="1">
      <c r="A39" s="96" t="s">
        <v>1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7" t="s">
        <v>2</v>
      </c>
      <c r="N39" s="97"/>
      <c r="O39" s="97" t="s">
        <v>3</v>
      </c>
      <c r="P39" s="97"/>
      <c r="Q39" s="97" t="s">
        <v>4</v>
      </c>
      <c r="R39" s="97"/>
      <c r="S39" s="97" t="s">
        <v>243</v>
      </c>
      <c r="T39" s="97"/>
      <c r="U39" s="97" t="s">
        <v>244</v>
      </c>
      <c r="V39" s="97"/>
    </row>
    <row r="40" spans="1:22" ht="12.75" customHeight="1">
      <c r="A40" s="98" t="s">
        <v>5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9" t="s">
        <v>6</v>
      </c>
      <c r="N40" s="99"/>
      <c r="O40" s="99">
        <v>2</v>
      </c>
      <c r="P40" s="99"/>
      <c r="Q40" s="99">
        <v>3</v>
      </c>
      <c r="R40" s="99"/>
      <c r="S40" s="99">
        <v>4</v>
      </c>
      <c r="T40" s="99"/>
      <c r="U40" s="99">
        <v>5</v>
      </c>
      <c r="V40" s="99"/>
    </row>
    <row r="41" spans="1:22" ht="12.75" customHeight="1">
      <c r="A41" s="100" t="s">
        <v>238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79">
        <v>3623815.36</v>
      </c>
      <c r="N41" s="79"/>
      <c r="O41" s="79">
        <v>4122159</v>
      </c>
      <c r="P41" s="79"/>
      <c r="Q41" s="79">
        <v>4138151.25</v>
      </c>
      <c r="R41" s="79"/>
      <c r="S41" s="101">
        <f>Q41/M41</f>
        <v>1.1419321457923286</v>
      </c>
      <c r="T41" s="101"/>
      <c r="U41" s="101">
        <f>Q41/O41</f>
        <v>1.0038795810641947</v>
      </c>
      <c r="V41" s="101"/>
    </row>
    <row r="42" spans="1:22" ht="12.75" customHeight="1">
      <c r="A42" s="81" t="s">
        <v>41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2">
        <v>2769281.03</v>
      </c>
      <c r="N42" s="82"/>
      <c r="O42" s="82">
        <v>3151904</v>
      </c>
      <c r="P42" s="82"/>
      <c r="Q42" s="82">
        <v>3277675.73</v>
      </c>
      <c r="R42" s="82"/>
      <c r="S42" s="83">
        <v>0</v>
      </c>
      <c r="T42" s="83"/>
      <c r="U42" s="83">
        <v>103.99</v>
      </c>
      <c r="V42" s="83"/>
    </row>
    <row r="43" spans="1:22" ht="12.75" customHeight="1">
      <c r="A43" s="85" t="s">
        <v>42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6">
        <v>2279657.42</v>
      </c>
      <c r="N43" s="86"/>
      <c r="O43" s="86" t="s">
        <v>0</v>
      </c>
      <c r="P43" s="86"/>
      <c r="Q43" s="86">
        <v>2722142.03</v>
      </c>
      <c r="R43" s="86"/>
      <c r="S43" s="87">
        <v>0</v>
      </c>
      <c r="T43" s="87"/>
      <c r="U43" s="87" t="s">
        <v>0</v>
      </c>
      <c r="V43" s="87"/>
    </row>
    <row r="44" spans="1:22" ht="12.75" customHeight="1">
      <c r="A44" s="85" t="s">
        <v>43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6">
        <v>2252304.75</v>
      </c>
      <c r="N44" s="86"/>
      <c r="O44" s="86" t="s">
        <v>0</v>
      </c>
      <c r="P44" s="86"/>
      <c r="Q44" s="86">
        <v>2687468.3</v>
      </c>
      <c r="R44" s="86"/>
      <c r="S44" s="87">
        <v>0</v>
      </c>
      <c r="T44" s="87"/>
      <c r="U44" s="87" t="s">
        <v>0</v>
      </c>
      <c r="V44" s="87"/>
    </row>
    <row r="45" spans="1:22" ht="12.75" customHeight="1">
      <c r="A45" s="85" t="s">
        <v>44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6">
        <v>9932.3799999999992</v>
      </c>
      <c r="N45" s="86"/>
      <c r="O45" s="86" t="s">
        <v>0</v>
      </c>
      <c r="P45" s="86"/>
      <c r="Q45" s="86">
        <v>13522.76</v>
      </c>
      <c r="R45" s="86"/>
      <c r="S45" s="87">
        <v>0</v>
      </c>
      <c r="T45" s="87"/>
      <c r="U45" s="87" t="s">
        <v>0</v>
      </c>
      <c r="V45" s="87"/>
    </row>
    <row r="46" spans="1:22" ht="12.75" customHeight="1">
      <c r="A46" s="85" t="s">
        <v>45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6">
        <v>17420.29</v>
      </c>
      <c r="N46" s="86"/>
      <c r="O46" s="86"/>
      <c r="P46" s="86"/>
      <c r="Q46" s="86">
        <v>21150.97</v>
      </c>
      <c r="R46" s="86"/>
      <c r="S46" s="87">
        <v>0</v>
      </c>
      <c r="T46" s="87"/>
      <c r="U46" s="87" t="s">
        <v>0</v>
      </c>
      <c r="V46" s="87"/>
    </row>
    <row r="47" spans="1:22" ht="12.75" customHeight="1">
      <c r="A47" s="85" t="s">
        <v>46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6">
        <v>115858.92</v>
      </c>
      <c r="N47" s="86"/>
      <c r="O47" s="86" t="s">
        <v>0</v>
      </c>
      <c r="P47" s="86"/>
      <c r="Q47" s="86">
        <v>109134.18</v>
      </c>
      <c r="R47" s="86"/>
      <c r="S47" s="87">
        <v>0</v>
      </c>
      <c r="T47" s="87"/>
      <c r="U47" s="87" t="s">
        <v>0</v>
      </c>
      <c r="V47" s="87"/>
    </row>
    <row r="48" spans="1:22" ht="12.75" customHeight="1">
      <c r="A48" s="85" t="s">
        <v>47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6">
        <v>115858.92</v>
      </c>
      <c r="N48" s="86"/>
      <c r="O48" s="86" t="s">
        <v>0</v>
      </c>
      <c r="P48" s="86"/>
      <c r="Q48" s="86">
        <v>109134.18</v>
      </c>
      <c r="R48" s="86"/>
      <c r="S48" s="87">
        <v>0</v>
      </c>
      <c r="T48" s="87"/>
      <c r="U48" s="87" t="s">
        <v>0</v>
      </c>
      <c r="V48" s="87"/>
    </row>
    <row r="49" spans="1:22" ht="12.75" customHeight="1">
      <c r="A49" s="85" t="s">
        <v>48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6">
        <v>373764.69</v>
      </c>
      <c r="N49" s="86"/>
      <c r="O49" s="86" t="s">
        <v>0</v>
      </c>
      <c r="P49" s="86"/>
      <c r="Q49" s="86">
        <v>446399.52</v>
      </c>
      <c r="R49" s="86"/>
      <c r="S49" s="87">
        <v>0</v>
      </c>
      <c r="T49" s="87"/>
      <c r="U49" s="87" t="s">
        <v>0</v>
      </c>
      <c r="V49" s="87"/>
    </row>
    <row r="50" spans="1:22" ht="12.75" customHeight="1">
      <c r="A50" s="85" t="s">
        <v>49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6">
        <v>373764.69</v>
      </c>
      <c r="N50" s="86"/>
      <c r="O50" s="86" t="s">
        <v>0</v>
      </c>
      <c r="P50" s="86"/>
      <c r="Q50" s="86">
        <v>446399.52</v>
      </c>
      <c r="R50" s="86"/>
      <c r="S50" s="87">
        <v>0</v>
      </c>
      <c r="T50" s="87"/>
      <c r="U50" s="87" t="s">
        <v>0</v>
      </c>
      <c r="V50" s="87"/>
    </row>
    <row r="51" spans="1:22" ht="12.75" customHeight="1">
      <c r="A51" s="81" t="s">
        <v>50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2">
        <v>592775.18000000005</v>
      </c>
      <c r="N51" s="82"/>
      <c r="O51" s="82">
        <v>582877</v>
      </c>
      <c r="P51" s="82"/>
      <c r="Q51" s="82">
        <v>531365</v>
      </c>
      <c r="R51" s="82"/>
      <c r="S51" s="83">
        <v>0</v>
      </c>
      <c r="T51" s="83"/>
      <c r="U51" s="83">
        <v>91.16</v>
      </c>
      <c r="V51" s="83"/>
    </row>
    <row r="52" spans="1:22" ht="12.75" customHeight="1">
      <c r="A52" s="85" t="s">
        <v>51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6">
        <v>79850.22</v>
      </c>
      <c r="N52" s="86"/>
      <c r="O52" s="86" t="s">
        <v>0</v>
      </c>
      <c r="P52" s="86"/>
      <c r="Q52" s="86">
        <v>75372.59</v>
      </c>
      <c r="R52" s="86"/>
      <c r="S52" s="87">
        <v>0</v>
      </c>
      <c r="T52" s="87"/>
      <c r="U52" s="87" t="s">
        <v>0</v>
      </c>
      <c r="V52" s="87"/>
    </row>
    <row r="53" spans="1:22" ht="12.75" customHeight="1">
      <c r="A53" s="85" t="s">
        <v>52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6">
        <v>9196.9</v>
      </c>
      <c r="N53" s="86"/>
      <c r="O53" s="86" t="s">
        <v>0</v>
      </c>
      <c r="P53" s="86"/>
      <c r="Q53" s="86">
        <v>13959.19</v>
      </c>
      <c r="R53" s="86"/>
      <c r="S53" s="87">
        <v>0</v>
      </c>
      <c r="T53" s="87"/>
      <c r="U53" s="87" t="s">
        <v>0</v>
      </c>
      <c r="V53" s="87"/>
    </row>
    <row r="54" spans="1:22" ht="12.75" customHeight="1">
      <c r="A54" s="85" t="s">
        <v>53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6">
        <v>68286.320000000007</v>
      </c>
      <c r="N54" s="86"/>
      <c r="O54" s="86" t="s">
        <v>0</v>
      </c>
      <c r="P54" s="86"/>
      <c r="Q54" s="86">
        <v>58872.91</v>
      </c>
      <c r="R54" s="86"/>
      <c r="S54" s="87">
        <v>0</v>
      </c>
      <c r="T54" s="87"/>
      <c r="U54" s="87" t="s">
        <v>0</v>
      </c>
      <c r="V54" s="87"/>
    </row>
    <row r="55" spans="1:22" ht="12.75" customHeight="1">
      <c r="A55" s="85" t="s">
        <v>54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6">
        <v>2367</v>
      </c>
      <c r="N55" s="86"/>
      <c r="O55" s="86" t="s">
        <v>0</v>
      </c>
      <c r="P55" s="86"/>
      <c r="Q55" s="86">
        <v>2540.4899999999998</v>
      </c>
      <c r="R55" s="86"/>
      <c r="S55" s="87">
        <v>0</v>
      </c>
      <c r="T55" s="87"/>
      <c r="U55" s="87" t="s">
        <v>0</v>
      </c>
      <c r="V55" s="87"/>
    </row>
    <row r="56" spans="1:22" ht="12.75" customHeight="1">
      <c r="A56" s="85" t="s">
        <v>55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6">
        <v>360082.6</v>
      </c>
      <c r="N56" s="86"/>
      <c r="O56" s="86" t="s">
        <v>0</v>
      </c>
      <c r="P56" s="86"/>
      <c r="Q56" s="86">
        <v>330924.31</v>
      </c>
      <c r="R56" s="86"/>
      <c r="S56" s="87">
        <v>0</v>
      </c>
      <c r="T56" s="87"/>
      <c r="U56" s="87" t="s">
        <v>0</v>
      </c>
      <c r="V56" s="87"/>
    </row>
    <row r="57" spans="1:22" ht="12.75" customHeight="1">
      <c r="A57" s="85" t="s">
        <v>56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6">
        <v>33532.28</v>
      </c>
      <c r="N57" s="86"/>
      <c r="O57" s="86" t="s">
        <v>0</v>
      </c>
      <c r="P57" s="86"/>
      <c r="Q57" s="86">
        <v>35604.69</v>
      </c>
      <c r="R57" s="86"/>
      <c r="S57" s="87">
        <v>0</v>
      </c>
      <c r="T57" s="87"/>
      <c r="U57" s="87" t="s">
        <v>0</v>
      </c>
      <c r="V57" s="87"/>
    </row>
    <row r="58" spans="1:22" ht="12.75" customHeight="1">
      <c r="A58" s="85" t="s">
        <v>57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6">
        <v>173188.76</v>
      </c>
      <c r="N58" s="86"/>
      <c r="O58" s="86" t="s">
        <v>0</v>
      </c>
      <c r="P58" s="86"/>
      <c r="Q58" s="86">
        <v>153688.57</v>
      </c>
      <c r="R58" s="86"/>
      <c r="S58" s="87">
        <v>0</v>
      </c>
      <c r="T58" s="87"/>
      <c r="U58" s="87" t="s">
        <v>0</v>
      </c>
      <c r="V58" s="87"/>
    </row>
    <row r="59" spans="1:22" ht="12.75" customHeight="1">
      <c r="A59" s="85" t="s">
        <v>58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6">
        <v>143707.60999999999</v>
      </c>
      <c r="N59" s="86"/>
      <c r="O59" s="86" t="s">
        <v>0</v>
      </c>
      <c r="P59" s="86"/>
      <c r="Q59" s="86">
        <v>132389.62</v>
      </c>
      <c r="R59" s="86"/>
      <c r="S59" s="87">
        <v>0</v>
      </c>
      <c r="T59" s="87"/>
      <c r="U59" s="87" t="s">
        <v>0</v>
      </c>
      <c r="V59" s="87"/>
    </row>
    <row r="60" spans="1:22" ht="12.75" customHeight="1">
      <c r="A60" s="85" t="s">
        <v>59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6">
        <v>6258.76</v>
      </c>
      <c r="N60" s="86"/>
      <c r="O60" s="86" t="s">
        <v>0</v>
      </c>
      <c r="P60" s="86"/>
      <c r="Q60" s="86">
        <v>6418.8</v>
      </c>
      <c r="R60" s="86"/>
      <c r="S60" s="87">
        <v>0</v>
      </c>
      <c r="T60" s="87"/>
      <c r="U60" s="87" t="s">
        <v>0</v>
      </c>
      <c r="V60" s="87"/>
    </row>
    <row r="61" spans="1:22" ht="12.75" customHeight="1">
      <c r="A61" s="85" t="s">
        <v>60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>
        <v>2943.55</v>
      </c>
      <c r="N61" s="86"/>
      <c r="O61" s="86" t="s">
        <v>0</v>
      </c>
      <c r="P61" s="86"/>
      <c r="Q61" s="86">
        <v>2822.63</v>
      </c>
      <c r="R61" s="86"/>
      <c r="S61" s="87">
        <v>0</v>
      </c>
      <c r="T61" s="87"/>
      <c r="U61" s="87" t="s">
        <v>0</v>
      </c>
      <c r="V61" s="87"/>
    </row>
    <row r="62" spans="1:22" ht="12.75" customHeight="1">
      <c r="A62" s="85" t="s">
        <v>61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6">
        <v>89177.49</v>
      </c>
      <c r="N62" s="86"/>
      <c r="O62" s="86" t="s">
        <v>0</v>
      </c>
      <c r="P62" s="86"/>
      <c r="Q62" s="86">
        <v>89476.49</v>
      </c>
      <c r="R62" s="86"/>
      <c r="S62" s="87">
        <v>0</v>
      </c>
      <c r="T62" s="87"/>
      <c r="U62" s="87" t="s">
        <v>0</v>
      </c>
      <c r="V62" s="87"/>
    </row>
    <row r="63" spans="1:22" ht="12.75" customHeight="1">
      <c r="A63" s="85" t="s">
        <v>62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6">
        <v>7244.98</v>
      </c>
      <c r="N63" s="86"/>
      <c r="O63" s="86" t="s">
        <v>0</v>
      </c>
      <c r="P63" s="86"/>
      <c r="Q63" s="86">
        <v>7350.86</v>
      </c>
      <c r="R63" s="86"/>
      <c r="S63" s="87">
        <v>0</v>
      </c>
      <c r="T63" s="87"/>
      <c r="U63" s="87" t="s">
        <v>0</v>
      </c>
      <c r="V63" s="87"/>
    </row>
    <row r="64" spans="1:22" ht="12.75" customHeight="1">
      <c r="A64" s="85" t="s">
        <v>63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6">
        <v>48357.78</v>
      </c>
      <c r="N64" s="86"/>
      <c r="O64" s="86" t="s">
        <v>0</v>
      </c>
      <c r="P64" s="86"/>
      <c r="Q64" s="86">
        <v>41503.78</v>
      </c>
      <c r="R64" s="86"/>
      <c r="S64" s="87">
        <v>0</v>
      </c>
      <c r="T64" s="87"/>
      <c r="U64" s="87" t="s">
        <v>0</v>
      </c>
      <c r="V64" s="87"/>
    </row>
    <row r="65" spans="1:22" ht="12.75" customHeight="1">
      <c r="A65" s="85" t="s">
        <v>64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6">
        <v>24558.85</v>
      </c>
      <c r="N65" s="86"/>
      <c r="O65" s="86" t="s">
        <v>0</v>
      </c>
      <c r="P65" s="86"/>
      <c r="Q65" s="86">
        <v>26742.07</v>
      </c>
      <c r="R65" s="86"/>
      <c r="S65" s="87">
        <v>0</v>
      </c>
      <c r="T65" s="87"/>
      <c r="U65" s="87" t="s">
        <v>0</v>
      </c>
      <c r="V65" s="87"/>
    </row>
    <row r="66" spans="1:22" ht="12.75" customHeight="1">
      <c r="A66" s="85" t="s">
        <v>65</v>
      </c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6">
        <v>1528.85</v>
      </c>
      <c r="N66" s="86"/>
      <c r="O66" s="86" t="s">
        <v>0</v>
      </c>
      <c r="P66" s="86"/>
      <c r="Q66" s="86">
        <v>5130</v>
      </c>
      <c r="R66" s="86"/>
      <c r="S66" s="87">
        <v>0</v>
      </c>
      <c r="T66" s="87"/>
      <c r="U66" s="87" t="s">
        <v>0</v>
      </c>
      <c r="V66" s="87"/>
    </row>
    <row r="67" spans="1:22" ht="12.75" customHeight="1">
      <c r="A67" s="85" t="s">
        <v>66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6">
        <v>4238.96</v>
      </c>
      <c r="N67" s="86"/>
      <c r="O67" s="86" t="s">
        <v>0</v>
      </c>
      <c r="P67" s="86"/>
      <c r="Q67" s="86">
        <v>4254.87</v>
      </c>
      <c r="R67" s="86"/>
      <c r="S67" s="87">
        <v>0</v>
      </c>
      <c r="T67" s="87"/>
      <c r="U67" s="87" t="s">
        <v>0</v>
      </c>
      <c r="V67" s="87"/>
    </row>
    <row r="68" spans="1:22" ht="12.75" customHeight="1">
      <c r="A68" s="85" t="s">
        <v>67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6">
        <v>1300</v>
      </c>
      <c r="N68" s="86"/>
      <c r="O68" s="86" t="s">
        <v>0</v>
      </c>
      <c r="P68" s="86"/>
      <c r="Q68" s="86">
        <v>3119.55</v>
      </c>
      <c r="R68" s="86"/>
      <c r="S68" s="87">
        <v>0</v>
      </c>
      <c r="T68" s="87"/>
      <c r="U68" s="87" t="s">
        <v>0</v>
      </c>
      <c r="V68" s="87"/>
    </row>
    <row r="69" spans="1:22" ht="12.75" customHeight="1">
      <c r="A69" s="85" t="s">
        <v>68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6">
        <v>1948.07</v>
      </c>
      <c r="N69" s="86"/>
      <c r="O69" s="86" t="s">
        <v>0</v>
      </c>
      <c r="P69" s="86"/>
      <c r="Q69" s="86">
        <v>1375.36</v>
      </c>
      <c r="R69" s="86"/>
      <c r="S69" s="87">
        <v>0</v>
      </c>
      <c r="T69" s="87"/>
      <c r="U69" s="87" t="s">
        <v>0</v>
      </c>
      <c r="V69" s="87"/>
    </row>
    <row r="70" spans="1:22" ht="12.75" customHeight="1">
      <c r="A70" s="85" t="s">
        <v>69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6">
        <v>63664.87</v>
      </c>
      <c r="N70" s="86"/>
      <c r="O70" s="86" t="s">
        <v>0</v>
      </c>
      <c r="P70" s="86"/>
      <c r="Q70" s="86">
        <v>35591.61</v>
      </c>
      <c r="R70" s="86"/>
      <c r="S70" s="87">
        <v>0</v>
      </c>
      <c r="T70" s="87"/>
      <c r="U70" s="87" t="s">
        <v>0</v>
      </c>
      <c r="V70" s="87"/>
    </row>
    <row r="71" spans="1:22" ht="12.75" customHeight="1">
      <c r="A71" s="85" t="s">
        <v>70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6">
        <v>1645.97</v>
      </c>
      <c r="N71" s="86"/>
      <c r="O71" s="86" t="s">
        <v>0</v>
      </c>
      <c r="P71" s="86"/>
      <c r="Q71" s="86">
        <v>1895.35</v>
      </c>
      <c r="R71" s="86"/>
      <c r="S71" s="87">
        <v>0</v>
      </c>
      <c r="T71" s="87"/>
      <c r="U71" s="87" t="s">
        <v>0</v>
      </c>
      <c r="V71" s="87"/>
    </row>
    <row r="72" spans="1:22" ht="12.75" customHeight="1">
      <c r="A72" s="85" t="s">
        <v>71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6">
        <v>694.09</v>
      </c>
      <c r="N72" s="86"/>
      <c r="O72" s="86" t="s">
        <v>0</v>
      </c>
      <c r="P72" s="86"/>
      <c r="Q72" s="86">
        <v>779</v>
      </c>
      <c r="R72" s="86"/>
      <c r="S72" s="87">
        <v>0</v>
      </c>
      <c r="T72" s="87"/>
      <c r="U72" s="87" t="s">
        <v>0</v>
      </c>
      <c r="V72" s="87"/>
    </row>
    <row r="73" spans="1:22" ht="12.75" customHeight="1">
      <c r="A73" s="85" t="s">
        <v>72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6">
        <v>61324.81</v>
      </c>
      <c r="N73" s="86"/>
      <c r="O73" s="86" t="s">
        <v>0</v>
      </c>
      <c r="P73" s="86"/>
      <c r="Q73" s="86">
        <v>32917.26</v>
      </c>
      <c r="R73" s="86"/>
      <c r="S73" s="87">
        <v>0</v>
      </c>
      <c r="T73" s="87"/>
      <c r="U73" s="87" t="s">
        <v>0</v>
      </c>
      <c r="V73" s="87"/>
    </row>
    <row r="74" spans="1:22" ht="12.75" customHeight="1">
      <c r="A74" s="81" t="s">
        <v>73</v>
      </c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2">
        <v>1811.16</v>
      </c>
      <c r="N74" s="82"/>
      <c r="O74" s="82">
        <v>1680</v>
      </c>
      <c r="P74" s="82"/>
      <c r="Q74" s="82">
        <v>1358.11</v>
      </c>
      <c r="R74" s="82"/>
      <c r="S74" s="83">
        <v>0</v>
      </c>
      <c r="T74" s="83"/>
      <c r="U74" s="83">
        <v>80.84</v>
      </c>
      <c r="V74" s="83"/>
    </row>
    <row r="75" spans="1:22" ht="12.75" customHeight="1">
      <c r="A75" s="85" t="s">
        <v>74</v>
      </c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6">
        <v>1811.16</v>
      </c>
      <c r="N75" s="86"/>
      <c r="O75" s="86" t="s">
        <v>0</v>
      </c>
      <c r="P75" s="86"/>
      <c r="Q75" s="86">
        <v>1358.11</v>
      </c>
      <c r="R75" s="86"/>
      <c r="S75" s="87">
        <v>0</v>
      </c>
      <c r="T75" s="87"/>
      <c r="U75" s="87" t="s">
        <v>0</v>
      </c>
      <c r="V75" s="87"/>
    </row>
    <row r="76" spans="1:22" ht="12.75" customHeight="1">
      <c r="A76" s="85" t="s">
        <v>75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6">
        <v>1811.16</v>
      </c>
      <c r="N76" s="86"/>
      <c r="O76" s="86" t="s">
        <v>0</v>
      </c>
      <c r="P76" s="86"/>
      <c r="Q76" s="86">
        <v>1358.11</v>
      </c>
      <c r="R76" s="86"/>
      <c r="S76" s="87">
        <v>0</v>
      </c>
      <c r="T76" s="87"/>
      <c r="U76" s="87" t="s">
        <v>0</v>
      </c>
      <c r="V76" s="87"/>
    </row>
    <row r="77" spans="1:22" ht="12.75" customHeight="1">
      <c r="A77" s="81" t="s">
        <v>76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2">
        <v>177096.72</v>
      </c>
      <c r="N77" s="82"/>
      <c r="O77" s="82">
        <v>191116</v>
      </c>
      <c r="P77" s="82"/>
      <c r="Q77" s="82">
        <v>186874.46</v>
      </c>
      <c r="R77" s="82"/>
      <c r="S77" s="83">
        <v>0</v>
      </c>
      <c r="T77" s="83"/>
      <c r="U77" s="83">
        <v>97.78</v>
      </c>
      <c r="V77" s="83"/>
    </row>
    <row r="78" spans="1:22" ht="12.75" customHeight="1">
      <c r="A78" s="85" t="s">
        <v>77</v>
      </c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6">
        <v>177096.72</v>
      </c>
      <c r="N78" s="86"/>
      <c r="O78" s="86" t="s">
        <v>0</v>
      </c>
      <c r="P78" s="86"/>
      <c r="Q78" s="86">
        <v>186874.46</v>
      </c>
      <c r="R78" s="86"/>
      <c r="S78" s="87">
        <v>0</v>
      </c>
      <c r="T78" s="87"/>
      <c r="U78" s="87" t="s">
        <v>0</v>
      </c>
      <c r="V78" s="87"/>
    </row>
    <row r="79" spans="1:22" ht="12.75" customHeight="1">
      <c r="A79" s="85" t="s">
        <v>78</v>
      </c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6">
        <v>177096.72</v>
      </c>
      <c r="N79" s="86"/>
      <c r="O79" s="86" t="s">
        <v>0</v>
      </c>
      <c r="P79" s="86"/>
      <c r="Q79" s="86">
        <v>186874.46</v>
      </c>
      <c r="R79" s="86"/>
      <c r="S79" s="87">
        <v>0</v>
      </c>
      <c r="T79" s="87"/>
      <c r="U79" s="87" t="s">
        <v>0</v>
      </c>
      <c r="V79" s="87"/>
    </row>
    <row r="80" spans="1:22" ht="12.75" customHeight="1">
      <c r="A80" s="81" t="s">
        <v>79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2">
        <v>1669.5</v>
      </c>
      <c r="N80" s="82"/>
      <c r="O80" s="82">
        <v>1670</v>
      </c>
      <c r="P80" s="82"/>
      <c r="Q80" s="82">
        <v>1639.68</v>
      </c>
      <c r="R80" s="82"/>
      <c r="S80" s="83">
        <v>0</v>
      </c>
      <c r="T80" s="83"/>
      <c r="U80" s="83">
        <v>98.18</v>
      </c>
      <c r="V80" s="83"/>
    </row>
    <row r="81" spans="1:22" ht="12.75" customHeight="1">
      <c r="A81" s="85" t="s">
        <v>80</v>
      </c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6">
        <v>1669.5</v>
      </c>
      <c r="N81" s="86"/>
      <c r="O81" s="86" t="s">
        <v>0</v>
      </c>
      <c r="P81" s="86"/>
      <c r="Q81" s="86">
        <v>1639.68</v>
      </c>
      <c r="R81" s="86"/>
      <c r="S81" s="87">
        <v>0</v>
      </c>
      <c r="T81" s="87"/>
      <c r="U81" s="87" t="s">
        <v>0</v>
      </c>
      <c r="V81" s="87"/>
    </row>
    <row r="82" spans="1:22" ht="12.75" customHeight="1">
      <c r="A82" s="85" t="s">
        <v>81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6">
        <v>1669.5</v>
      </c>
      <c r="N82" s="86"/>
      <c r="O82" s="86" t="s">
        <v>0</v>
      </c>
      <c r="P82" s="86"/>
      <c r="Q82" s="86">
        <v>1639.68</v>
      </c>
      <c r="R82" s="86"/>
      <c r="S82" s="87">
        <v>0</v>
      </c>
      <c r="T82" s="87"/>
      <c r="U82" s="87" t="s">
        <v>0</v>
      </c>
      <c r="V82" s="87"/>
    </row>
    <row r="83" spans="1:22" ht="12.75" customHeight="1">
      <c r="A83" s="100" t="s">
        <v>13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79">
        <v>81181.77</v>
      </c>
      <c r="N83" s="79"/>
      <c r="O83" s="79">
        <v>192912</v>
      </c>
      <c r="P83" s="79"/>
      <c r="Q83" s="79">
        <v>139238.26999999999</v>
      </c>
      <c r="R83" s="79"/>
      <c r="S83" s="80">
        <v>0</v>
      </c>
      <c r="T83" s="80"/>
      <c r="U83" s="80">
        <v>72.180000000000007</v>
      </c>
      <c r="V83" s="80"/>
    </row>
    <row r="84" spans="1:22" ht="12.75" customHeight="1">
      <c r="A84" s="81" t="s">
        <v>82</v>
      </c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2">
        <v>69981.77</v>
      </c>
      <c r="N84" s="82"/>
      <c r="O84" s="82">
        <v>62150</v>
      </c>
      <c r="P84" s="82"/>
      <c r="Q84" s="82">
        <v>70478.23</v>
      </c>
      <c r="R84" s="82"/>
      <c r="S84" s="83">
        <v>0</v>
      </c>
      <c r="T84" s="83"/>
      <c r="U84" s="83">
        <v>113.4</v>
      </c>
      <c r="V84" s="83"/>
    </row>
    <row r="85" spans="1:22" ht="12.75" customHeight="1">
      <c r="A85" s="85" t="s">
        <v>83</v>
      </c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6">
        <v>13837.5</v>
      </c>
      <c r="N85" s="86"/>
      <c r="O85" s="86" t="s">
        <v>0</v>
      </c>
      <c r="P85" s="86"/>
      <c r="Q85" s="86">
        <v>5230</v>
      </c>
      <c r="R85" s="86"/>
      <c r="S85" s="87">
        <v>0</v>
      </c>
      <c r="T85" s="87"/>
      <c r="U85" s="87" t="s">
        <v>0</v>
      </c>
      <c r="V85" s="87"/>
    </row>
    <row r="86" spans="1:22" ht="12.75" customHeight="1">
      <c r="A86" s="85" t="s">
        <v>84</v>
      </c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6">
        <v>5000</v>
      </c>
      <c r="N86" s="86"/>
      <c r="O86" s="86" t="s">
        <v>0</v>
      </c>
      <c r="P86" s="86"/>
      <c r="Q86" s="86">
        <v>5230</v>
      </c>
      <c r="R86" s="86"/>
      <c r="S86" s="87">
        <v>0</v>
      </c>
      <c r="T86" s="87"/>
      <c r="U86" s="87" t="s">
        <v>0</v>
      </c>
      <c r="V86" s="87"/>
    </row>
    <row r="87" spans="1:22" ht="12.75" customHeight="1">
      <c r="A87" s="85" t="s">
        <v>241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6">
        <v>1937.5</v>
      </c>
      <c r="N87" s="86"/>
      <c r="O87" s="86"/>
      <c r="P87" s="86"/>
      <c r="Q87" s="86"/>
      <c r="R87" s="86"/>
      <c r="S87" s="87"/>
      <c r="T87" s="87"/>
      <c r="U87" s="87"/>
      <c r="V87" s="87"/>
    </row>
    <row r="88" spans="1:22" ht="12.75" customHeight="1">
      <c r="A88" s="85" t="s">
        <v>242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6">
        <v>6900</v>
      </c>
      <c r="N88" s="86"/>
      <c r="O88" s="86"/>
      <c r="P88" s="86"/>
      <c r="Q88" s="86"/>
      <c r="R88" s="86"/>
      <c r="S88" s="87"/>
      <c r="T88" s="87"/>
      <c r="U88" s="87"/>
      <c r="V88" s="87"/>
    </row>
    <row r="89" spans="1:22" ht="12.75" customHeight="1">
      <c r="A89" s="85" t="s">
        <v>85</v>
      </c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6">
        <v>56144.27</v>
      </c>
      <c r="N89" s="86"/>
      <c r="O89" s="86" t="s">
        <v>0</v>
      </c>
      <c r="P89" s="86"/>
      <c r="Q89" s="86">
        <v>56898.23</v>
      </c>
      <c r="R89" s="86"/>
      <c r="S89" s="87">
        <v>0</v>
      </c>
      <c r="T89" s="87"/>
      <c r="U89" s="87" t="s">
        <v>0</v>
      </c>
      <c r="V89" s="87"/>
    </row>
    <row r="90" spans="1:22" ht="12.75" customHeight="1">
      <c r="A90" s="85" t="s">
        <v>86</v>
      </c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6">
        <v>56144.27</v>
      </c>
      <c r="N90" s="86"/>
      <c r="O90" s="86" t="s">
        <v>0</v>
      </c>
      <c r="P90" s="86"/>
      <c r="Q90" s="86">
        <v>56898.23</v>
      </c>
      <c r="R90" s="86"/>
      <c r="S90" s="87">
        <v>0</v>
      </c>
      <c r="T90" s="87"/>
      <c r="U90" s="87" t="s">
        <v>0</v>
      </c>
      <c r="V90" s="87"/>
    </row>
    <row r="91" spans="1:22" ht="12.75" customHeight="1">
      <c r="A91" s="85" t="s">
        <v>87</v>
      </c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6">
        <v>0</v>
      </c>
      <c r="N91" s="86"/>
      <c r="O91" s="86" t="s">
        <v>0</v>
      </c>
      <c r="P91" s="86"/>
      <c r="Q91" s="86">
        <v>8350</v>
      </c>
      <c r="R91" s="86"/>
      <c r="S91" s="87">
        <v>0</v>
      </c>
      <c r="T91" s="87"/>
      <c r="U91" s="87" t="s">
        <v>0</v>
      </c>
      <c r="V91" s="87"/>
    </row>
    <row r="92" spans="1:22" ht="12.75" customHeight="1">
      <c r="A92" s="85" t="s">
        <v>88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6">
        <v>0</v>
      </c>
      <c r="N92" s="86"/>
      <c r="O92" s="86" t="s">
        <v>0</v>
      </c>
      <c r="P92" s="86"/>
      <c r="Q92" s="86">
        <v>8350</v>
      </c>
      <c r="R92" s="86"/>
      <c r="S92" s="87">
        <v>0</v>
      </c>
      <c r="T92" s="87"/>
      <c r="U92" s="87" t="s">
        <v>0</v>
      </c>
      <c r="V92" s="87"/>
    </row>
    <row r="93" spans="1:22" ht="12.75" customHeight="1">
      <c r="A93" s="81" t="s">
        <v>89</v>
      </c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2">
        <v>11200</v>
      </c>
      <c r="N93" s="82"/>
      <c r="O93" s="82">
        <v>130762</v>
      </c>
      <c r="P93" s="82"/>
      <c r="Q93" s="82">
        <v>68760.039999999994</v>
      </c>
      <c r="R93" s="82"/>
      <c r="S93" s="83">
        <v>0</v>
      </c>
      <c r="T93" s="83"/>
      <c r="U93" s="83">
        <v>52.58</v>
      </c>
      <c r="V93" s="83"/>
    </row>
    <row r="94" spans="1:22" ht="12.75" customHeight="1">
      <c r="A94" s="85" t="s">
        <v>90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6">
        <v>11200</v>
      </c>
      <c r="N94" s="86"/>
      <c r="O94" s="86" t="s">
        <v>0</v>
      </c>
      <c r="P94" s="86"/>
      <c r="Q94" s="86">
        <v>57998.75</v>
      </c>
      <c r="R94" s="86"/>
      <c r="S94" s="87">
        <v>0</v>
      </c>
      <c r="T94" s="87"/>
      <c r="U94" s="87" t="s">
        <v>0</v>
      </c>
      <c r="V94" s="87"/>
    </row>
    <row r="95" spans="1:22" ht="12.75" customHeight="1">
      <c r="A95" s="85" t="s">
        <v>91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6">
        <v>0</v>
      </c>
      <c r="N95" s="86"/>
      <c r="O95" s="86" t="s">
        <v>0</v>
      </c>
      <c r="P95" s="86"/>
      <c r="Q95" s="86">
        <v>57998.75</v>
      </c>
      <c r="R95" s="86"/>
      <c r="S95" s="87">
        <v>0</v>
      </c>
      <c r="T95" s="87"/>
      <c r="U95" s="87" t="s">
        <v>0</v>
      </c>
      <c r="V95" s="87"/>
    </row>
    <row r="96" spans="1:22" ht="12.75" customHeight="1">
      <c r="A96" s="85" t="s">
        <v>92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6">
        <v>0</v>
      </c>
      <c r="N96" s="86"/>
      <c r="O96" s="86" t="s">
        <v>0</v>
      </c>
      <c r="P96" s="86"/>
      <c r="Q96" s="86">
        <v>10761.29</v>
      </c>
      <c r="R96" s="86"/>
      <c r="S96" s="87">
        <v>0</v>
      </c>
      <c r="T96" s="87"/>
      <c r="U96" s="87" t="s">
        <v>0</v>
      </c>
      <c r="V96" s="87"/>
    </row>
    <row r="97" spans="1:22" ht="12.75" customHeight="1">
      <c r="A97" s="85" t="s">
        <v>93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6">
        <v>0</v>
      </c>
      <c r="N97" s="86"/>
      <c r="O97" s="86" t="s">
        <v>0</v>
      </c>
      <c r="P97" s="86"/>
      <c r="Q97" s="86">
        <v>10761.29</v>
      </c>
      <c r="R97" s="86"/>
      <c r="S97" s="87">
        <v>0</v>
      </c>
      <c r="T97" s="87"/>
      <c r="U97" s="87" t="s">
        <v>0</v>
      </c>
      <c r="V97" s="87"/>
    </row>
    <row r="98" spans="1:22">
      <c r="A98" s="56" t="s">
        <v>0</v>
      </c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6" t="s">
        <v>0</v>
      </c>
      <c r="N98" s="57"/>
      <c r="O98" s="56" t="s">
        <v>0</v>
      </c>
      <c r="P98" s="57"/>
      <c r="Q98" s="56" t="s">
        <v>0</v>
      </c>
      <c r="R98" s="57"/>
      <c r="S98" s="56" t="s">
        <v>0</v>
      </c>
      <c r="T98" s="57"/>
      <c r="U98" s="56" t="s">
        <v>0</v>
      </c>
      <c r="V98" s="57"/>
    </row>
  </sheetData>
  <mergeCells count="538">
    <mergeCell ref="U41:V41"/>
    <mergeCell ref="S39:T39"/>
    <mergeCell ref="M11:N11"/>
    <mergeCell ref="Q20:R20"/>
    <mergeCell ref="U88:V88"/>
    <mergeCell ref="U11:V11"/>
    <mergeCell ref="M34:N34"/>
    <mergeCell ref="U39:V39"/>
    <mergeCell ref="Q14:R14"/>
    <mergeCell ref="O12:P12"/>
    <mergeCell ref="A41:L41"/>
    <mergeCell ref="M41:N41"/>
    <mergeCell ref="O41:P41"/>
    <mergeCell ref="Q41:R41"/>
    <mergeCell ref="S41:T41"/>
    <mergeCell ref="S42:T42"/>
    <mergeCell ref="A11:L11"/>
    <mergeCell ref="M42:N42"/>
    <mergeCell ref="O11:P11"/>
    <mergeCell ref="Q11:R11"/>
    <mergeCell ref="S11:T11"/>
    <mergeCell ref="A39:L39"/>
    <mergeCell ref="M39:N39"/>
    <mergeCell ref="O39:P39"/>
    <mergeCell ref="Q39:R39"/>
    <mergeCell ref="A34:L34"/>
    <mergeCell ref="A87:L87"/>
    <mergeCell ref="M87:N87"/>
    <mergeCell ref="Q87:R87"/>
    <mergeCell ref="S87:T87"/>
    <mergeCell ref="U87:V87"/>
    <mergeCell ref="O43:P43"/>
    <mergeCell ref="Q43:R43"/>
    <mergeCell ref="U43:V43"/>
    <mergeCell ref="A44:L44"/>
    <mergeCell ref="M44:N44"/>
    <mergeCell ref="A20:L20"/>
    <mergeCell ref="S20:T20"/>
    <mergeCell ref="M20:N20"/>
    <mergeCell ref="U34:V34"/>
    <mergeCell ref="A33:L33"/>
    <mergeCell ref="M33:N33"/>
    <mergeCell ref="O33:P33"/>
    <mergeCell ref="Q33:R33"/>
    <mergeCell ref="S33:T33"/>
    <mergeCell ref="U33:V33"/>
    <mergeCell ref="A21:L21"/>
    <mergeCell ref="M21:N21"/>
    <mergeCell ref="O21:P21"/>
    <mergeCell ref="Q21:R21"/>
    <mergeCell ref="S21:T21"/>
    <mergeCell ref="U21:V21"/>
    <mergeCell ref="A10:L10"/>
    <mergeCell ref="M10:N10"/>
    <mergeCell ref="O10:P10"/>
    <mergeCell ref="A1:S1"/>
    <mergeCell ref="A2:S2"/>
    <mergeCell ref="A3:S3"/>
    <mergeCell ref="A9:L9"/>
    <mergeCell ref="M9:N9"/>
    <mergeCell ref="O9:P9"/>
    <mergeCell ref="Q9:R9"/>
    <mergeCell ref="Q12:R12"/>
    <mergeCell ref="S9:T9"/>
    <mergeCell ref="S10:T10"/>
    <mergeCell ref="U13:V13"/>
    <mergeCell ref="S12:T12"/>
    <mergeCell ref="U9:V9"/>
    <mergeCell ref="Q10:R10"/>
    <mergeCell ref="U12:V12"/>
    <mergeCell ref="U10:V10"/>
    <mergeCell ref="A12:L12"/>
    <mergeCell ref="M12:N12"/>
    <mergeCell ref="S14:T14"/>
    <mergeCell ref="A13:L13"/>
    <mergeCell ref="M13:N13"/>
    <mergeCell ref="O13:P13"/>
    <mergeCell ref="Q13:R13"/>
    <mergeCell ref="S13:T13"/>
    <mergeCell ref="M14:N14"/>
    <mergeCell ref="O14:P14"/>
    <mergeCell ref="U14:V14"/>
    <mergeCell ref="A15:L15"/>
    <mergeCell ref="M15:N15"/>
    <mergeCell ref="O15:P15"/>
    <mergeCell ref="Q15:R15"/>
    <mergeCell ref="U16:V16"/>
    <mergeCell ref="A16:L16"/>
    <mergeCell ref="S15:T15"/>
    <mergeCell ref="U15:V15"/>
    <mergeCell ref="A14:L14"/>
    <mergeCell ref="A18:L18"/>
    <mergeCell ref="M18:N18"/>
    <mergeCell ref="O18:P18"/>
    <mergeCell ref="Q18:R18"/>
    <mergeCell ref="S18:T18"/>
    <mergeCell ref="A17:L17"/>
    <mergeCell ref="M17:N17"/>
    <mergeCell ref="O17:P17"/>
    <mergeCell ref="Q17:R17"/>
    <mergeCell ref="S17:T17"/>
    <mergeCell ref="O20:P20"/>
    <mergeCell ref="M16:N16"/>
    <mergeCell ref="S19:T19"/>
    <mergeCell ref="U19:V19"/>
    <mergeCell ref="U17:V17"/>
    <mergeCell ref="O16:P16"/>
    <mergeCell ref="Q16:R16"/>
    <mergeCell ref="S16:T16"/>
    <mergeCell ref="U20:V20"/>
    <mergeCell ref="O22:P22"/>
    <mergeCell ref="Q22:R22"/>
    <mergeCell ref="S22:T22"/>
    <mergeCell ref="U18:V18"/>
    <mergeCell ref="A19:L19"/>
    <mergeCell ref="M19:N19"/>
    <mergeCell ref="O19:P19"/>
    <mergeCell ref="Q19:R19"/>
    <mergeCell ref="U22:V22"/>
    <mergeCell ref="A22:L22"/>
    <mergeCell ref="A23:L23"/>
    <mergeCell ref="M23:N23"/>
    <mergeCell ref="O23:P23"/>
    <mergeCell ref="Q23:R23"/>
    <mergeCell ref="S23:T23"/>
    <mergeCell ref="U23:V23"/>
    <mergeCell ref="A26:L26"/>
    <mergeCell ref="M26:N26"/>
    <mergeCell ref="M22:N22"/>
    <mergeCell ref="S25:T25"/>
    <mergeCell ref="U25:V25"/>
    <mergeCell ref="A24:L24"/>
    <mergeCell ref="M24:N24"/>
    <mergeCell ref="O24:P24"/>
    <mergeCell ref="Q24:R24"/>
    <mergeCell ref="S24:T24"/>
    <mergeCell ref="U27:V27"/>
    <mergeCell ref="O26:P26"/>
    <mergeCell ref="Q26:R26"/>
    <mergeCell ref="S26:T26"/>
    <mergeCell ref="U24:V24"/>
    <mergeCell ref="A25:L25"/>
    <mergeCell ref="M25:N25"/>
    <mergeCell ref="O25:P25"/>
    <mergeCell ref="Q25:R25"/>
    <mergeCell ref="U26:V26"/>
    <mergeCell ref="M28:N28"/>
    <mergeCell ref="O28:P28"/>
    <mergeCell ref="Q28:R28"/>
    <mergeCell ref="S28:T28"/>
    <mergeCell ref="O27:P27"/>
    <mergeCell ref="Q27:R27"/>
    <mergeCell ref="S27:T27"/>
    <mergeCell ref="A27:L27"/>
    <mergeCell ref="M27:N27"/>
    <mergeCell ref="U28:V28"/>
    <mergeCell ref="A29:L29"/>
    <mergeCell ref="M29:N29"/>
    <mergeCell ref="O29:P29"/>
    <mergeCell ref="Q29:R29"/>
    <mergeCell ref="S29:T29"/>
    <mergeCell ref="U29:V29"/>
    <mergeCell ref="A28:L28"/>
    <mergeCell ref="U30:V30"/>
    <mergeCell ref="A30:L30"/>
    <mergeCell ref="O31:P31"/>
    <mergeCell ref="Q31:R31"/>
    <mergeCell ref="S31:T31"/>
    <mergeCell ref="U31:V31"/>
    <mergeCell ref="O30:P30"/>
    <mergeCell ref="Q30:R30"/>
    <mergeCell ref="S30:T30"/>
    <mergeCell ref="M30:N30"/>
    <mergeCell ref="S35:T35"/>
    <mergeCell ref="U35:V35"/>
    <mergeCell ref="A32:L32"/>
    <mergeCell ref="M32:N32"/>
    <mergeCell ref="O32:P32"/>
    <mergeCell ref="Q32:R32"/>
    <mergeCell ref="S32:T32"/>
    <mergeCell ref="O34:P34"/>
    <mergeCell ref="S34:T34"/>
    <mergeCell ref="Q34:R34"/>
    <mergeCell ref="A31:L31"/>
    <mergeCell ref="M31:N31"/>
    <mergeCell ref="O36:P36"/>
    <mergeCell ref="Q36:R36"/>
    <mergeCell ref="S36:T36"/>
    <mergeCell ref="U32:V32"/>
    <mergeCell ref="A35:L35"/>
    <mergeCell ref="M35:N35"/>
    <mergeCell ref="O35:P35"/>
    <mergeCell ref="Q35:R35"/>
    <mergeCell ref="U36:V36"/>
    <mergeCell ref="A36:L36"/>
    <mergeCell ref="A37:L37"/>
    <mergeCell ref="M37:N37"/>
    <mergeCell ref="O37:P37"/>
    <mergeCell ref="Q37:R37"/>
    <mergeCell ref="S37:T37"/>
    <mergeCell ref="U37:V37"/>
    <mergeCell ref="M36:N36"/>
    <mergeCell ref="U42:V42"/>
    <mergeCell ref="A40:L40"/>
    <mergeCell ref="M40:N40"/>
    <mergeCell ref="O40:P40"/>
    <mergeCell ref="Q40:R40"/>
    <mergeCell ref="S40:T40"/>
    <mergeCell ref="U40:V40"/>
    <mergeCell ref="A42:L42"/>
    <mergeCell ref="O42:P42"/>
    <mergeCell ref="Q42:R42"/>
    <mergeCell ref="O44:P44"/>
    <mergeCell ref="Q44:R44"/>
    <mergeCell ref="S44:T44"/>
    <mergeCell ref="U44:V44"/>
    <mergeCell ref="A43:L43"/>
    <mergeCell ref="M43:N43"/>
    <mergeCell ref="S43:T43"/>
    <mergeCell ref="S46:T46"/>
    <mergeCell ref="U46:V46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U47:V47"/>
    <mergeCell ref="A47:L47"/>
    <mergeCell ref="O48:P48"/>
    <mergeCell ref="Q48:R48"/>
    <mergeCell ref="S48:T48"/>
    <mergeCell ref="U48:V48"/>
    <mergeCell ref="O47:P47"/>
    <mergeCell ref="Q47:R47"/>
    <mergeCell ref="S47:T47"/>
    <mergeCell ref="M47:N47"/>
    <mergeCell ref="S50:T50"/>
    <mergeCell ref="U50:V50"/>
    <mergeCell ref="A49:L49"/>
    <mergeCell ref="M49:N49"/>
    <mergeCell ref="O49:P49"/>
    <mergeCell ref="Q49:R49"/>
    <mergeCell ref="S49:T49"/>
    <mergeCell ref="A48:L48"/>
    <mergeCell ref="M48:N48"/>
    <mergeCell ref="U49:V49"/>
    <mergeCell ref="A50:L50"/>
    <mergeCell ref="M50:N50"/>
    <mergeCell ref="O50:P50"/>
    <mergeCell ref="Q50:R50"/>
    <mergeCell ref="U51:V51"/>
    <mergeCell ref="A51:L51"/>
    <mergeCell ref="O52:P52"/>
    <mergeCell ref="Q52:R52"/>
    <mergeCell ref="S52:T52"/>
    <mergeCell ref="U52:V52"/>
    <mergeCell ref="O51:P51"/>
    <mergeCell ref="Q51:R51"/>
    <mergeCell ref="S51:T51"/>
    <mergeCell ref="M51:N51"/>
    <mergeCell ref="U53:V53"/>
    <mergeCell ref="A54:L54"/>
    <mergeCell ref="M54:N54"/>
    <mergeCell ref="O54:P54"/>
    <mergeCell ref="Q54:R54"/>
    <mergeCell ref="S54:T54"/>
    <mergeCell ref="U54:V54"/>
    <mergeCell ref="A53:L53"/>
    <mergeCell ref="M53:N53"/>
    <mergeCell ref="O53:P53"/>
    <mergeCell ref="O55:P55"/>
    <mergeCell ref="Q55:R55"/>
    <mergeCell ref="S55:T55"/>
    <mergeCell ref="M55:N55"/>
    <mergeCell ref="A52:L52"/>
    <mergeCell ref="M52:N52"/>
    <mergeCell ref="Q53:R53"/>
    <mergeCell ref="S53:T53"/>
    <mergeCell ref="M57:N57"/>
    <mergeCell ref="O57:P57"/>
    <mergeCell ref="Q57:R57"/>
    <mergeCell ref="S57:T57"/>
    <mergeCell ref="U55:V55"/>
    <mergeCell ref="A55:L55"/>
    <mergeCell ref="O56:P56"/>
    <mergeCell ref="Q56:R56"/>
    <mergeCell ref="S56:T56"/>
    <mergeCell ref="U56:V56"/>
    <mergeCell ref="A56:L56"/>
    <mergeCell ref="M56:N56"/>
    <mergeCell ref="U57:V57"/>
    <mergeCell ref="A58:L58"/>
    <mergeCell ref="M58:N58"/>
    <mergeCell ref="O58:P58"/>
    <mergeCell ref="Q58:R58"/>
    <mergeCell ref="S58:T58"/>
    <mergeCell ref="U58:V58"/>
    <mergeCell ref="A57:L57"/>
    <mergeCell ref="U59:V59"/>
    <mergeCell ref="A59:L59"/>
    <mergeCell ref="O60:P60"/>
    <mergeCell ref="Q60:R60"/>
    <mergeCell ref="S60:T60"/>
    <mergeCell ref="U60:V60"/>
    <mergeCell ref="O59:P59"/>
    <mergeCell ref="Q59:R59"/>
    <mergeCell ref="S59:T59"/>
    <mergeCell ref="M59:N59"/>
    <mergeCell ref="U61:V61"/>
    <mergeCell ref="A62:L62"/>
    <mergeCell ref="M62:N62"/>
    <mergeCell ref="O62:P62"/>
    <mergeCell ref="Q62:R62"/>
    <mergeCell ref="S62:T62"/>
    <mergeCell ref="U62:V62"/>
    <mergeCell ref="A61:L61"/>
    <mergeCell ref="M61:N61"/>
    <mergeCell ref="O61:P61"/>
    <mergeCell ref="O63:P63"/>
    <mergeCell ref="Q63:R63"/>
    <mergeCell ref="S63:T63"/>
    <mergeCell ref="M63:N63"/>
    <mergeCell ref="A60:L60"/>
    <mergeCell ref="M60:N60"/>
    <mergeCell ref="Q61:R61"/>
    <mergeCell ref="S61:T61"/>
    <mergeCell ref="M65:N65"/>
    <mergeCell ref="O65:P65"/>
    <mergeCell ref="Q65:R65"/>
    <mergeCell ref="S65:T65"/>
    <mergeCell ref="U63:V63"/>
    <mergeCell ref="A63:L63"/>
    <mergeCell ref="O64:P64"/>
    <mergeCell ref="Q64:R64"/>
    <mergeCell ref="S64:T64"/>
    <mergeCell ref="U64:V64"/>
    <mergeCell ref="A64:L64"/>
    <mergeCell ref="M64:N64"/>
    <mergeCell ref="U65:V65"/>
    <mergeCell ref="A66:L66"/>
    <mergeCell ref="M66:N66"/>
    <mergeCell ref="O66:P66"/>
    <mergeCell ref="Q66:R66"/>
    <mergeCell ref="S66:T66"/>
    <mergeCell ref="U66:V66"/>
    <mergeCell ref="A65:L65"/>
    <mergeCell ref="U67:V67"/>
    <mergeCell ref="A67:L67"/>
    <mergeCell ref="O68:P68"/>
    <mergeCell ref="Q68:R68"/>
    <mergeCell ref="S68:T68"/>
    <mergeCell ref="U68:V68"/>
    <mergeCell ref="O67:P67"/>
    <mergeCell ref="Q67:R67"/>
    <mergeCell ref="S67:T67"/>
    <mergeCell ref="M67:N67"/>
    <mergeCell ref="U69:V69"/>
    <mergeCell ref="A70:L70"/>
    <mergeCell ref="M70:N70"/>
    <mergeCell ref="O70:P70"/>
    <mergeCell ref="Q70:R70"/>
    <mergeCell ref="S70:T70"/>
    <mergeCell ref="U70:V70"/>
    <mergeCell ref="A69:L69"/>
    <mergeCell ref="M69:N69"/>
    <mergeCell ref="O69:P69"/>
    <mergeCell ref="O71:P71"/>
    <mergeCell ref="Q71:R71"/>
    <mergeCell ref="S71:T71"/>
    <mergeCell ref="M71:N71"/>
    <mergeCell ref="A68:L68"/>
    <mergeCell ref="M68:N68"/>
    <mergeCell ref="Q69:R69"/>
    <mergeCell ref="S69:T69"/>
    <mergeCell ref="M73:N73"/>
    <mergeCell ref="O73:P73"/>
    <mergeCell ref="Q73:R73"/>
    <mergeCell ref="S73:T73"/>
    <mergeCell ref="U71:V71"/>
    <mergeCell ref="A71:L71"/>
    <mergeCell ref="O72:P72"/>
    <mergeCell ref="Q72:R72"/>
    <mergeCell ref="S72:T72"/>
    <mergeCell ref="U72:V72"/>
    <mergeCell ref="A72:L72"/>
    <mergeCell ref="M72:N72"/>
    <mergeCell ref="U73:V73"/>
    <mergeCell ref="A74:L74"/>
    <mergeCell ref="M74:N74"/>
    <mergeCell ref="O74:P74"/>
    <mergeCell ref="Q74:R74"/>
    <mergeCell ref="S74:T74"/>
    <mergeCell ref="U74:V74"/>
    <mergeCell ref="A73:L73"/>
    <mergeCell ref="U75:V75"/>
    <mergeCell ref="A75:L75"/>
    <mergeCell ref="O76:P76"/>
    <mergeCell ref="Q76:R76"/>
    <mergeCell ref="S76:T76"/>
    <mergeCell ref="U76:V76"/>
    <mergeCell ref="O75:P75"/>
    <mergeCell ref="Q75:R75"/>
    <mergeCell ref="S75:T75"/>
    <mergeCell ref="M75:N75"/>
    <mergeCell ref="U77:V77"/>
    <mergeCell ref="A78:L78"/>
    <mergeCell ref="M78:N78"/>
    <mergeCell ref="O78:P78"/>
    <mergeCell ref="Q78:R78"/>
    <mergeCell ref="S78:T78"/>
    <mergeCell ref="U78:V78"/>
    <mergeCell ref="A77:L77"/>
    <mergeCell ref="M77:N77"/>
    <mergeCell ref="O77:P77"/>
    <mergeCell ref="O79:P79"/>
    <mergeCell ref="Q79:R79"/>
    <mergeCell ref="S79:T79"/>
    <mergeCell ref="M79:N79"/>
    <mergeCell ref="A76:L76"/>
    <mergeCell ref="M76:N76"/>
    <mergeCell ref="Q77:R77"/>
    <mergeCell ref="S77:T77"/>
    <mergeCell ref="M81:N81"/>
    <mergeCell ref="O81:P81"/>
    <mergeCell ref="Q81:R81"/>
    <mergeCell ref="S81:T81"/>
    <mergeCell ref="U79:V79"/>
    <mergeCell ref="A79:L79"/>
    <mergeCell ref="O80:P80"/>
    <mergeCell ref="Q80:R80"/>
    <mergeCell ref="S80:T80"/>
    <mergeCell ref="U80:V80"/>
    <mergeCell ref="A80:L80"/>
    <mergeCell ref="M80:N80"/>
    <mergeCell ref="U81:V81"/>
    <mergeCell ref="A82:L82"/>
    <mergeCell ref="M82:N82"/>
    <mergeCell ref="O82:P82"/>
    <mergeCell ref="Q82:R82"/>
    <mergeCell ref="S82:T82"/>
    <mergeCell ref="U82:V82"/>
    <mergeCell ref="A81:L81"/>
    <mergeCell ref="U83:V83"/>
    <mergeCell ref="A83:L83"/>
    <mergeCell ref="O84:P84"/>
    <mergeCell ref="Q84:R84"/>
    <mergeCell ref="S84:T84"/>
    <mergeCell ref="U84:V84"/>
    <mergeCell ref="O83:P83"/>
    <mergeCell ref="Q83:R83"/>
    <mergeCell ref="S83:T83"/>
    <mergeCell ref="M83:N83"/>
    <mergeCell ref="O86:P86"/>
    <mergeCell ref="Q86:R86"/>
    <mergeCell ref="S86:T86"/>
    <mergeCell ref="U86:V86"/>
    <mergeCell ref="A85:L85"/>
    <mergeCell ref="M85:N85"/>
    <mergeCell ref="O85:P85"/>
    <mergeCell ref="Q85:R85"/>
    <mergeCell ref="S85:T85"/>
    <mergeCell ref="M90:N90"/>
    <mergeCell ref="O90:P90"/>
    <mergeCell ref="Q90:R90"/>
    <mergeCell ref="S90:T90"/>
    <mergeCell ref="U90:V90"/>
    <mergeCell ref="A84:L84"/>
    <mergeCell ref="M84:N84"/>
    <mergeCell ref="U85:V85"/>
    <mergeCell ref="A86:L86"/>
    <mergeCell ref="M86:N86"/>
    <mergeCell ref="A89:L89"/>
    <mergeCell ref="M89:N89"/>
    <mergeCell ref="U89:V89"/>
    <mergeCell ref="A88:L88"/>
    <mergeCell ref="M88:N88"/>
    <mergeCell ref="O88:P88"/>
    <mergeCell ref="Q88:R88"/>
    <mergeCell ref="O91:P91"/>
    <mergeCell ref="Q91:R91"/>
    <mergeCell ref="S91:T91"/>
    <mergeCell ref="O87:P87"/>
    <mergeCell ref="O89:P89"/>
    <mergeCell ref="Q89:R89"/>
    <mergeCell ref="S89:T89"/>
    <mergeCell ref="S88:T88"/>
    <mergeCell ref="A90:L90"/>
    <mergeCell ref="U91:V91"/>
    <mergeCell ref="A92:L92"/>
    <mergeCell ref="M92:N92"/>
    <mergeCell ref="O92:P92"/>
    <mergeCell ref="Q92:R92"/>
    <mergeCell ref="S92:T92"/>
    <mergeCell ref="U92:V92"/>
    <mergeCell ref="A91:L91"/>
    <mergeCell ref="M91:N91"/>
    <mergeCell ref="U93:V93"/>
    <mergeCell ref="A93:L93"/>
    <mergeCell ref="O94:P94"/>
    <mergeCell ref="Q94:R94"/>
    <mergeCell ref="S94:T94"/>
    <mergeCell ref="U94:V94"/>
    <mergeCell ref="O93:P93"/>
    <mergeCell ref="Q93:R93"/>
    <mergeCell ref="S93:T93"/>
    <mergeCell ref="M93:N93"/>
    <mergeCell ref="A96:L96"/>
    <mergeCell ref="M96:N96"/>
    <mergeCell ref="O96:P96"/>
    <mergeCell ref="S96:T96"/>
    <mergeCell ref="U96:V96"/>
    <mergeCell ref="A95:L95"/>
    <mergeCell ref="M95:N95"/>
    <mergeCell ref="O95:P95"/>
    <mergeCell ref="Q95:R95"/>
    <mergeCell ref="S95:T95"/>
    <mergeCell ref="M94:N94"/>
    <mergeCell ref="U98:V98"/>
    <mergeCell ref="O97:P97"/>
    <mergeCell ref="Q97:R97"/>
    <mergeCell ref="S97:T97"/>
    <mergeCell ref="U95:V95"/>
    <mergeCell ref="Q96:R96"/>
    <mergeCell ref="A38:V38"/>
    <mergeCell ref="U97:V97"/>
    <mergeCell ref="M97:N97"/>
    <mergeCell ref="A98:L98"/>
    <mergeCell ref="M98:N98"/>
    <mergeCell ref="O98:P98"/>
    <mergeCell ref="Q98:R98"/>
    <mergeCell ref="S98:T98"/>
    <mergeCell ref="A97:L97"/>
    <mergeCell ref="A94:L94"/>
  </mergeCells>
  <pageMargins left="0.74803149606299213" right="0.74803149606299213" top="0.98425196850393704" bottom="0.98425196850393704" header="0.51181102362204722" footer="0.51181102362204722"/>
  <pageSetup firstPageNumber="2" orientation="landscape" useFirstPageNumber="1" horizontalDpi="300" verticalDpi="300" r:id="rId1"/>
  <headerFooter scaleWithDoc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view="pageLayout" topLeftCell="A16" zoomScale="96" zoomScalePageLayoutView="96" workbookViewId="0">
      <selection activeCell="O38" sqref="O38:P38"/>
    </sheetView>
  </sheetViews>
  <sheetFormatPr defaultRowHeight="13.2"/>
  <cols>
    <col min="4" max="4" width="10.109375" customWidth="1"/>
    <col min="5" max="5" width="3.44140625" customWidth="1"/>
    <col min="7" max="7" width="2.6640625" customWidth="1"/>
    <col min="8" max="8" width="2" customWidth="1"/>
    <col min="9" max="9" width="1.5546875" customWidth="1"/>
    <col min="10" max="10" width="2.5546875" customWidth="1"/>
    <col min="11" max="11" width="3.88671875" customWidth="1"/>
    <col min="12" max="12" width="2" customWidth="1"/>
    <col min="13" max="13" width="3.5546875" customWidth="1"/>
  </cols>
  <sheetData>
    <row r="1" spans="1:22" s="5" customFormat="1" ht="17.399999999999999">
      <c r="A1" s="66" t="s">
        <v>266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8"/>
      <c r="U1" s="68"/>
      <c r="V1" s="68"/>
    </row>
    <row r="2" spans="1:22">
      <c r="A2" s="102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69"/>
      <c r="U2" s="69"/>
      <c r="V2" s="69"/>
    </row>
    <row r="3" spans="1:22">
      <c r="A3" s="102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69"/>
      <c r="U3" s="69"/>
      <c r="V3" s="69"/>
    </row>
    <row r="4" spans="1:2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2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</row>
    <row r="9" spans="1:22">
      <c r="A9" s="71" t="s">
        <v>265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72" t="s">
        <v>2</v>
      </c>
      <c r="N9" s="104"/>
      <c r="O9" s="72" t="s">
        <v>3</v>
      </c>
      <c r="P9" s="104"/>
      <c r="Q9" s="71" t="s">
        <v>4</v>
      </c>
      <c r="R9" s="103"/>
      <c r="S9" s="71" t="s">
        <v>243</v>
      </c>
      <c r="T9" s="103"/>
      <c r="U9" s="71" t="s">
        <v>244</v>
      </c>
      <c r="V9" s="103"/>
    </row>
    <row r="10" spans="1:22">
      <c r="A10" s="71" t="s">
        <v>94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71" t="s">
        <v>6</v>
      </c>
      <c r="N10" s="103"/>
      <c r="O10" s="71">
        <v>2</v>
      </c>
      <c r="P10" s="103"/>
      <c r="Q10" s="71">
        <v>3</v>
      </c>
      <c r="R10" s="103"/>
      <c r="S10" s="71">
        <v>4</v>
      </c>
      <c r="T10" s="103"/>
      <c r="U10" s="71">
        <v>5</v>
      </c>
      <c r="V10" s="103"/>
    </row>
    <row r="11" spans="1:22">
      <c r="A11" s="105" t="s">
        <v>95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7">
        <v>3641438.28</v>
      </c>
      <c r="N11" s="106"/>
      <c r="O11" s="107">
        <v>4122159</v>
      </c>
      <c r="P11" s="106"/>
      <c r="Q11" s="107">
        <v>3822727.73</v>
      </c>
      <c r="R11" s="106"/>
      <c r="S11" s="108">
        <f>Q11/M11</f>
        <v>1.0497851222676773</v>
      </c>
      <c r="T11" s="109"/>
      <c r="U11" s="110">
        <v>113.96</v>
      </c>
      <c r="V11" s="106"/>
    </row>
    <row r="12" spans="1:22" s="12" customFormat="1">
      <c r="A12" s="111" t="s">
        <v>96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82">
        <v>185155.85</v>
      </c>
      <c r="N12" s="112"/>
      <c r="O12" s="82">
        <v>291139</v>
      </c>
      <c r="P12" s="112"/>
      <c r="Q12" s="82">
        <v>310063.24</v>
      </c>
      <c r="R12" s="112"/>
      <c r="S12" s="113">
        <f t="shared" ref="S12:S41" si="0">Q12/M12</f>
        <v>1.6746067704585081</v>
      </c>
      <c r="T12" s="113"/>
      <c r="U12" s="83">
        <v>0</v>
      </c>
      <c r="V12" s="112"/>
    </row>
    <row r="13" spans="1:22">
      <c r="A13" s="114" t="s">
        <v>97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6">
        <v>169390.18</v>
      </c>
      <c r="N13" s="115"/>
      <c r="O13" s="116">
        <v>263091</v>
      </c>
      <c r="P13" s="115"/>
      <c r="Q13" s="116">
        <v>281440.77</v>
      </c>
      <c r="R13" s="115"/>
      <c r="S13" s="117">
        <f t="shared" si="0"/>
        <v>1.661494013407389</v>
      </c>
      <c r="T13" s="117"/>
      <c r="U13" s="118">
        <v>0</v>
      </c>
      <c r="V13" s="115"/>
    </row>
    <row r="14" spans="1:22">
      <c r="A14" s="114" t="s">
        <v>98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6">
        <v>15765.67</v>
      </c>
      <c r="N14" s="115"/>
      <c r="O14" s="116">
        <v>28048</v>
      </c>
      <c r="P14" s="115"/>
      <c r="Q14" s="116">
        <v>28622.47</v>
      </c>
      <c r="R14" s="115"/>
      <c r="S14" s="117">
        <f t="shared" si="0"/>
        <v>1.8154934106828318</v>
      </c>
      <c r="T14" s="117"/>
      <c r="U14" s="118">
        <v>0</v>
      </c>
      <c r="V14" s="115"/>
    </row>
    <row r="15" spans="1:22" s="12" customFormat="1">
      <c r="A15" s="111" t="s">
        <v>99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82">
        <v>28487.85</v>
      </c>
      <c r="N15" s="112"/>
      <c r="O15" s="82">
        <v>28507</v>
      </c>
      <c r="P15" s="112"/>
      <c r="Q15" s="82">
        <v>29328.799999999999</v>
      </c>
      <c r="R15" s="112"/>
      <c r="S15" s="113">
        <f t="shared" si="0"/>
        <v>1.0295196022163835</v>
      </c>
      <c r="T15" s="113"/>
      <c r="U15" s="83">
        <v>102.88</v>
      </c>
      <c r="V15" s="112"/>
    </row>
    <row r="16" spans="1:22">
      <c r="A16" s="114" t="s">
        <v>100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6">
        <v>28487.85</v>
      </c>
      <c r="N16" s="115"/>
      <c r="O16" s="116">
        <v>28507</v>
      </c>
      <c r="P16" s="115"/>
      <c r="Q16" s="116">
        <v>29328.799999999999</v>
      </c>
      <c r="R16" s="115"/>
      <c r="S16" s="117">
        <f t="shared" si="0"/>
        <v>1.0295196022163835</v>
      </c>
      <c r="T16" s="117"/>
      <c r="U16" s="118">
        <v>102.88</v>
      </c>
      <c r="V16" s="115"/>
    </row>
    <row r="17" spans="1:22" s="12" customFormat="1">
      <c r="A17" s="111" t="s">
        <v>101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82">
        <v>37114.82</v>
      </c>
      <c r="N17" s="112"/>
      <c r="O17" s="82">
        <v>30700</v>
      </c>
      <c r="P17" s="112"/>
      <c r="Q17" s="82">
        <v>37458.49</v>
      </c>
      <c r="R17" s="112"/>
      <c r="S17" s="113">
        <f t="shared" si="0"/>
        <v>1.0092596434523999</v>
      </c>
      <c r="T17" s="113"/>
      <c r="U17" s="83">
        <v>122.01</v>
      </c>
      <c r="V17" s="112"/>
    </row>
    <row r="18" spans="1:22">
      <c r="A18" s="114" t="s">
        <v>102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6">
        <v>37114.82</v>
      </c>
      <c r="N18" s="115"/>
      <c r="O18" s="116">
        <v>30700</v>
      </c>
      <c r="P18" s="115"/>
      <c r="Q18" s="116">
        <v>37458.49</v>
      </c>
      <c r="R18" s="115"/>
      <c r="S18" s="117">
        <f t="shared" si="0"/>
        <v>1.0092596434523999</v>
      </c>
      <c r="T18" s="117"/>
      <c r="U18" s="118">
        <v>122.01</v>
      </c>
      <c r="V18" s="115"/>
    </row>
    <row r="19" spans="1:22" s="12" customFormat="1">
      <c r="A19" s="111" t="s">
        <v>103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82">
        <v>3383679.76</v>
      </c>
      <c r="N19" s="112"/>
      <c r="O19" s="82">
        <v>3737813</v>
      </c>
      <c r="P19" s="112"/>
      <c r="Q19" s="82">
        <v>3445877.2</v>
      </c>
      <c r="R19" s="112"/>
      <c r="S19" s="113">
        <f t="shared" si="0"/>
        <v>1.0183815976722337</v>
      </c>
      <c r="T19" s="113"/>
      <c r="U19" s="83">
        <v>104.7</v>
      </c>
      <c r="V19" s="112"/>
    </row>
    <row r="20" spans="1:22">
      <c r="A20" s="114" t="s">
        <v>104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6">
        <v>21913</v>
      </c>
      <c r="N20" s="115"/>
      <c r="O20" s="116">
        <v>102582</v>
      </c>
      <c r="P20" s="115"/>
      <c r="Q20" s="116">
        <v>6856.5</v>
      </c>
      <c r="R20" s="115"/>
      <c r="S20" s="117">
        <f t="shared" si="0"/>
        <v>0.31289645415963124</v>
      </c>
      <c r="T20" s="117"/>
      <c r="U20" s="118">
        <v>6.68</v>
      </c>
      <c r="V20" s="115"/>
    </row>
    <row r="21" spans="1:22">
      <c r="A21" s="114" t="s">
        <v>105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6">
        <v>369345.42</v>
      </c>
      <c r="N21" s="115"/>
      <c r="O21" s="116">
        <v>0</v>
      </c>
      <c r="P21" s="115"/>
      <c r="Q21" s="116">
        <v>275695.93</v>
      </c>
      <c r="R21" s="115"/>
      <c r="S21" s="117">
        <f t="shared" si="0"/>
        <v>0.74644469667445723</v>
      </c>
      <c r="T21" s="117"/>
      <c r="U21" s="118">
        <v>0</v>
      </c>
      <c r="V21" s="115"/>
    </row>
    <row r="22" spans="1:22">
      <c r="A22" s="114" t="s">
        <v>106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6">
        <v>103078.37</v>
      </c>
      <c r="N22" s="115"/>
      <c r="O22" s="116">
        <v>158938</v>
      </c>
      <c r="P22" s="115"/>
      <c r="Q22" s="116">
        <v>135628.48000000001</v>
      </c>
      <c r="R22" s="115"/>
      <c r="S22" s="117">
        <f t="shared" si="0"/>
        <v>1.315780216547856</v>
      </c>
      <c r="T22" s="117"/>
      <c r="U22" s="118">
        <v>0</v>
      </c>
      <c r="V22" s="115"/>
    </row>
    <row r="23" spans="1:22">
      <c r="A23" s="114" t="s">
        <v>107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6">
        <v>2886624</v>
      </c>
      <c r="N23" s="115"/>
      <c r="O23" s="116">
        <v>3188629</v>
      </c>
      <c r="P23" s="115"/>
      <c r="Q23" s="116">
        <v>3027696.29</v>
      </c>
      <c r="R23" s="115"/>
      <c r="S23" s="117">
        <f t="shared" si="0"/>
        <v>1.0488710306572662</v>
      </c>
      <c r="T23" s="117"/>
      <c r="U23" s="118">
        <v>94.95</v>
      </c>
      <c r="V23" s="115"/>
    </row>
    <row r="24" spans="1:22" s="12" customFormat="1">
      <c r="A24" s="111" t="s">
        <v>108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82">
        <v>7000</v>
      </c>
      <c r="N24" s="112"/>
      <c r="O24" s="82">
        <v>4000</v>
      </c>
      <c r="P24" s="112"/>
      <c r="Q24" s="82" t="s">
        <v>0</v>
      </c>
      <c r="R24" s="112"/>
      <c r="S24" s="113"/>
      <c r="T24" s="113"/>
      <c r="U24" s="83">
        <v>0</v>
      </c>
      <c r="V24" s="112"/>
    </row>
    <row r="25" spans="1:22">
      <c r="A25" s="114" t="s">
        <v>109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6">
        <v>7000</v>
      </c>
      <c r="N25" s="115"/>
      <c r="O25" s="116">
        <v>4000</v>
      </c>
      <c r="P25" s="115"/>
      <c r="Q25" s="116" t="s">
        <v>0</v>
      </c>
      <c r="R25" s="115"/>
      <c r="S25" s="117"/>
      <c r="T25" s="117"/>
      <c r="U25" s="118">
        <v>0</v>
      </c>
      <c r="V25" s="115"/>
    </row>
    <row r="26" spans="1:22">
      <c r="A26" s="119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120"/>
      <c r="N26" s="84"/>
      <c r="O26" s="120"/>
      <c r="P26" s="84"/>
      <c r="Q26" s="120"/>
      <c r="R26" s="84"/>
      <c r="S26" s="121"/>
      <c r="T26" s="121"/>
      <c r="U26" s="122"/>
      <c r="V26" s="84"/>
    </row>
    <row r="27" spans="1:22">
      <c r="A27" s="71" t="s">
        <v>265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72" t="s">
        <v>2</v>
      </c>
      <c r="N27" s="104"/>
      <c r="O27" s="72" t="s">
        <v>3</v>
      </c>
      <c r="P27" s="104"/>
      <c r="Q27" s="71" t="s">
        <v>4</v>
      </c>
      <c r="R27" s="103"/>
      <c r="S27" s="71" t="s">
        <v>243</v>
      </c>
      <c r="T27" s="103"/>
      <c r="U27" s="71" t="s">
        <v>244</v>
      </c>
      <c r="V27" s="103"/>
    </row>
    <row r="28" spans="1:22">
      <c r="A28" s="71" t="s">
        <v>94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71" t="s">
        <v>6</v>
      </c>
      <c r="N28" s="103"/>
      <c r="O28" s="71">
        <v>2</v>
      </c>
      <c r="P28" s="103"/>
      <c r="Q28" s="71">
        <v>3</v>
      </c>
      <c r="R28" s="103"/>
      <c r="S28" s="71">
        <v>4</v>
      </c>
      <c r="T28" s="103"/>
      <c r="U28" s="71">
        <v>5</v>
      </c>
      <c r="V28" s="103"/>
    </row>
    <row r="29" spans="1:22">
      <c r="A29" s="105" t="s">
        <v>110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7">
        <v>3623815.36</v>
      </c>
      <c r="N29" s="106"/>
      <c r="O29" s="107">
        <v>4122159</v>
      </c>
      <c r="P29" s="106"/>
      <c r="Q29" s="107">
        <v>4138151.25</v>
      </c>
      <c r="R29" s="106"/>
      <c r="S29" s="108">
        <f t="shared" si="0"/>
        <v>1.1419321457923286</v>
      </c>
      <c r="T29" s="108"/>
      <c r="U29" s="110">
        <v>99.03</v>
      </c>
      <c r="V29" s="106"/>
    </row>
    <row r="30" spans="1:22">
      <c r="A30" s="123" t="s">
        <v>96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5">
        <v>183944.34</v>
      </c>
      <c r="N30" s="124"/>
      <c r="O30" s="125">
        <v>291139</v>
      </c>
      <c r="P30" s="124"/>
      <c r="Q30" s="125">
        <v>277002.83</v>
      </c>
      <c r="R30" s="124"/>
      <c r="S30" s="126">
        <f t="shared" si="0"/>
        <v>1.5059056995175824</v>
      </c>
      <c r="T30" s="126"/>
      <c r="U30" s="127">
        <v>95.14</v>
      </c>
      <c r="V30" s="124"/>
    </row>
    <row r="31" spans="1:22">
      <c r="A31" s="128" t="s">
        <v>97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30">
        <v>156607.67999999999</v>
      </c>
      <c r="N31" s="129"/>
      <c r="O31" s="130">
        <v>263091</v>
      </c>
      <c r="P31" s="129"/>
      <c r="Q31" s="130">
        <v>249031.75</v>
      </c>
      <c r="R31" s="129"/>
      <c r="S31" s="131">
        <f t="shared" si="0"/>
        <v>1.5901630750164999</v>
      </c>
      <c r="T31" s="131"/>
      <c r="U31" s="132">
        <v>94.66</v>
      </c>
      <c r="V31" s="129"/>
    </row>
    <row r="32" spans="1:22">
      <c r="A32" s="128" t="s">
        <v>98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30">
        <v>27336.66</v>
      </c>
      <c r="N32" s="129"/>
      <c r="O32" s="130">
        <v>28048</v>
      </c>
      <c r="P32" s="129"/>
      <c r="Q32" s="130">
        <v>27971.08</v>
      </c>
      <c r="R32" s="129"/>
      <c r="S32" s="131">
        <f t="shared" si="0"/>
        <v>1.0232076632624469</v>
      </c>
      <c r="T32" s="131"/>
      <c r="U32" s="132">
        <v>99.73</v>
      </c>
      <c r="V32" s="129"/>
    </row>
    <row r="33" spans="1:22">
      <c r="A33" s="123" t="s">
        <v>99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5">
        <v>27953.15</v>
      </c>
      <c r="N33" s="124"/>
      <c r="O33" s="125">
        <v>28507</v>
      </c>
      <c r="P33" s="124"/>
      <c r="Q33" s="125">
        <v>27313.26</v>
      </c>
      <c r="R33" s="124"/>
      <c r="S33" s="126">
        <f t="shared" si="0"/>
        <v>0.977108483301524</v>
      </c>
      <c r="T33" s="126"/>
      <c r="U33" s="127">
        <v>95.81</v>
      </c>
      <c r="V33" s="124"/>
    </row>
    <row r="34" spans="1:22">
      <c r="A34" s="128" t="s">
        <v>100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30">
        <v>27953.15</v>
      </c>
      <c r="N34" s="129"/>
      <c r="O34" s="130">
        <v>28507</v>
      </c>
      <c r="P34" s="129"/>
      <c r="Q34" s="130">
        <v>27313.26</v>
      </c>
      <c r="R34" s="129"/>
      <c r="S34" s="131">
        <f t="shared" si="0"/>
        <v>0.977108483301524</v>
      </c>
      <c r="T34" s="131"/>
      <c r="U34" s="132">
        <v>95.81</v>
      </c>
      <c r="V34" s="129"/>
    </row>
    <row r="35" spans="1:22">
      <c r="A35" s="123" t="s">
        <v>101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5">
        <v>43364.17</v>
      </c>
      <c r="N35" s="124"/>
      <c r="O35" s="125">
        <v>30700</v>
      </c>
      <c r="P35" s="124"/>
      <c r="Q35" s="125">
        <v>28118.55</v>
      </c>
      <c r="R35" s="124"/>
      <c r="S35" s="126">
        <f t="shared" si="0"/>
        <v>0.64842818391312462</v>
      </c>
      <c r="T35" s="126"/>
      <c r="U35" s="127">
        <v>91.59</v>
      </c>
      <c r="V35" s="124"/>
    </row>
    <row r="36" spans="1:22">
      <c r="A36" s="128" t="s">
        <v>102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30">
        <v>43364.17</v>
      </c>
      <c r="N36" s="129"/>
      <c r="O36" s="130">
        <v>30700</v>
      </c>
      <c r="P36" s="129"/>
      <c r="Q36" s="130">
        <v>28118.55</v>
      </c>
      <c r="R36" s="129"/>
      <c r="S36" s="131">
        <f t="shared" si="0"/>
        <v>0.64842818391312462</v>
      </c>
      <c r="T36" s="131"/>
      <c r="U36" s="132">
        <v>91.59</v>
      </c>
      <c r="V36" s="129"/>
    </row>
    <row r="37" spans="1:22">
      <c r="A37" s="123" t="s">
        <v>103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5">
        <v>3361553.7</v>
      </c>
      <c r="N37" s="124"/>
      <c r="O37" s="125">
        <v>3767813</v>
      </c>
      <c r="P37" s="124"/>
      <c r="Q37" s="125">
        <v>3749716.61</v>
      </c>
      <c r="R37" s="124"/>
      <c r="S37" s="126">
        <f t="shared" si="0"/>
        <v>1.1154712804379712</v>
      </c>
      <c r="T37" s="126"/>
      <c r="U37" s="127">
        <v>99.52</v>
      </c>
      <c r="V37" s="124"/>
    </row>
    <row r="38" spans="1:22">
      <c r="A38" s="128" t="s">
        <v>104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30">
        <v>27384.91</v>
      </c>
      <c r="N38" s="129"/>
      <c r="O38" s="130">
        <v>102582</v>
      </c>
      <c r="P38" s="129"/>
      <c r="Q38" s="130">
        <v>2581.4299999999998</v>
      </c>
      <c r="R38" s="129"/>
      <c r="S38" s="131">
        <f t="shared" si="0"/>
        <v>9.4264688107428496E-2</v>
      </c>
      <c r="T38" s="131"/>
      <c r="U38" s="132">
        <v>2.52</v>
      </c>
      <c r="V38" s="129"/>
    </row>
    <row r="39" spans="1:22">
      <c r="A39" s="128" t="s">
        <v>105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30">
        <v>349086</v>
      </c>
      <c r="N39" s="129"/>
      <c r="O39" s="130">
        <v>317664</v>
      </c>
      <c r="P39" s="129"/>
      <c r="Q39" s="130">
        <v>324925.51</v>
      </c>
      <c r="R39" s="129"/>
      <c r="S39" s="131">
        <f t="shared" si="0"/>
        <v>0.93078928974522035</v>
      </c>
      <c r="T39" s="131"/>
      <c r="U39" s="132">
        <v>102.29</v>
      </c>
      <c r="V39" s="129"/>
    </row>
    <row r="40" spans="1:22">
      <c r="A40" s="128" t="s">
        <v>106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30">
        <v>101963.33</v>
      </c>
      <c r="N40" s="129"/>
      <c r="O40" s="130">
        <v>158938</v>
      </c>
      <c r="P40" s="129"/>
      <c r="Q40" s="130">
        <v>147228.79</v>
      </c>
      <c r="R40" s="129"/>
      <c r="S40" s="131">
        <f t="shared" si="0"/>
        <v>1.4439386198940345</v>
      </c>
      <c r="T40" s="131"/>
      <c r="U40" s="132">
        <v>92.63</v>
      </c>
      <c r="V40" s="129"/>
    </row>
    <row r="41" spans="1:22">
      <c r="A41" s="128" t="s">
        <v>107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30">
        <v>2883119.46</v>
      </c>
      <c r="N41" s="129"/>
      <c r="O41" s="130">
        <v>3188629</v>
      </c>
      <c r="P41" s="129"/>
      <c r="Q41" s="130">
        <v>3274980.88</v>
      </c>
      <c r="R41" s="129"/>
      <c r="S41" s="131">
        <f t="shared" si="0"/>
        <v>1.135915776448611</v>
      </c>
      <c r="T41" s="131"/>
      <c r="U41" s="132">
        <v>102.71</v>
      </c>
      <c r="V41" s="129"/>
    </row>
    <row r="42" spans="1:22">
      <c r="A42" s="128" t="s">
        <v>245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30">
        <v>0</v>
      </c>
      <c r="N42" s="129"/>
      <c r="O42" s="130">
        <v>100000</v>
      </c>
      <c r="P42" s="129"/>
      <c r="Q42" s="130">
        <v>56000</v>
      </c>
      <c r="R42" s="129"/>
      <c r="S42" s="131"/>
      <c r="T42" s="131"/>
      <c r="U42" s="132"/>
      <c r="V42" s="129"/>
    </row>
    <row r="43" spans="1:22">
      <c r="A43" s="123" t="s">
        <v>108</v>
      </c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5">
        <v>7000</v>
      </c>
      <c r="N43" s="124"/>
      <c r="O43" s="125">
        <v>4000</v>
      </c>
      <c r="P43" s="124"/>
      <c r="Q43" s="125" t="s">
        <v>0</v>
      </c>
      <c r="R43" s="124"/>
      <c r="S43" s="126"/>
      <c r="T43" s="126"/>
      <c r="U43" s="127">
        <v>0</v>
      </c>
      <c r="V43" s="124"/>
    </row>
    <row r="44" spans="1:22">
      <c r="A44" s="128" t="s">
        <v>109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30">
        <v>7000</v>
      </c>
      <c r="N44" s="129"/>
      <c r="O44" s="130">
        <v>4000</v>
      </c>
      <c r="P44" s="129"/>
      <c r="Q44" s="130" t="s">
        <v>0</v>
      </c>
      <c r="R44" s="129"/>
      <c r="S44" s="131"/>
      <c r="T44" s="131"/>
      <c r="U44" s="132">
        <v>0</v>
      </c>
      <c r="V44" s="129"/>
    </row>
    <row r="45" spans="1:22">
      <c r="A45" s="63" t="s">
        <v>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3" t="s">
        <v>0</v>
      </c>
      <c r="N45" s="64"/>
      <c r="O45" s="63" t="s">
        <v>0</v>
      </c>
      <c r="P45" s="64"/>
      <c r="Q45" s="63" t="s">
        <v>0</v>
      </c>
      <c r="R45" s="64"/>
      <c r="S45" s="63" t="s">
        <v>0</v>
      </c>
      <c r="T45" s="64"/>
      <c r="U45" s="63" t="s">
        <v>0</v>
      </c>
      <c r="V45" s="64"/>
    </row>
  </sheetData>
  <mergeCells count="219">
    <mergeCell ref="A2:S2"/>
    <mergeCell ref="A3:S3"/>
    <mergeCell ref="A9:L9"/>
    <mergeCell ref="A1:S1"/>
    <mergeCell ref="M9:N9"/>
    <mergeCell ref="O9:P9"/>
    <mergeCell ref="Q9:R9"/>
    <mergeCell ref="S9:T9"/>
    <mergeCell ref="U9:V9"/>
    <mergeCell ref="A10:L10"/>
    <mergeCell ref="M10:N10"/>
    <mergeCell ref="O10:P10"/>
    <mergeCell ref="Q10:R10"/>
    <mergeCell ref="S10:T10"/>
    <mergeCell ref="U10:V10"/>
    <mergeCell ref="S12:T12"/>
    <mergeCell ref="U12:V12"/>
    <mergeCell ref="A11:L11"/>
    <mergeCell ref="M11:N11"/>
    <mergeCell ref="O11:P11"/>
    <mergeCell ref="Q11:R11"/>
    <mergeCell ref="S11:T11"/>
    <mergeCell ref="U11:V11"/>
    <mergeCell ref="A12:L12"/>
    <mergeCell ref="M12:N12"/>
    <mergeCell ref="O12:P12"/>
    <mergeCell ref="Q12:R12"/>
    <mergeCell ref="U13:V13"/>
    <mergeCell ref="A13:L13"/>
    <mergeCell ref="O14:P14"/>
    <mergeCell ref="Q14:R14"/>
    <mergeCell ref="S14:T14"/>
    <mergeCell ref="U14:V14"/>
    <mergeCell ref="O13:P13"/>
    <mergeCell ref="Q13:R13"/>
    <mergeCell ref="S13:T13"/>
    <mergeCell ref="M13:N13"/>
    <mergeCell ref="S16:T16"/>
    <mergeCell ref="U16:V16"/>
    <mergeCell ref="A15:L15"/>
    <mergeCell ref="M15:N15"/>
    <mergeCell ref="O15:P15"/>
    <mergeCell ref="Q15:R15"/>
    <mergeCell ref="S15:T15"/>
    <mergeCell ref="A14:L14"/>
    <mergeCell ref="M14:N14"/>
    <mergeCell ref="U15:V15"/>
    <mergeCell ref="A16:L16"/>
    <mergeCell ref="M16:N16"/>
    <mergeCell ref="O16:P16"/>
    <mergeCell ref="Q16:R16"/>
    <mergeCell ref="U17:V17"/>
    <mergeCell ref="A17:L17"/>
    <mergeCell ref="O18:P18"/>
    <mergeCell ref="Q18:R18"/>
    <mergeCell ref="S18:T18"/>
    <mergeCell ref="U18:V18"/>
    <mergeCell ref="O17:P17"/>
    <mergeCell ref="Q17:R17"/>
    <mergeCell ref="S17:T17"/>
    <mergeCell ref="M17:N17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O21:P21"/>
    <mergeCell ref="Q21:R21"/>
    <mergeCell ref="S21:T21"/>
    <mergeCell ref="M21:N21"/>
    <mergeCell ref="A18:L18"/>
    <mergeCell ref="M18:N18"/>
    <mergeCell ref="Q19:R19"/>
    <mergeCell ref="S19:T19"/>
    <mergeCell ref="M23:N23"/>
    <mergeCell ref="O23:P23"/>
    <mergeCell ref="Q23:R23"/>
    <mergeCell ref="S23:T23"/>
    <mergeCell ref="U21:V21"/>
    <mergeCell ref="A21:L21"/>
    <mergeCell ref="O22:P22"/>
    <mergeCell ref="Q22:R22"/>
    <mergeCell ref="S22:T22"/>
    <mergeCell ref="U22:V22"/>
    <mergeCell ref="A22:L22"/>
    <mergeCell ref="M22:N22"/>
    <mergeCell ref="U23:V23"/>
    <mergeCell ref="A24:L24"/>
    <mergeCell ref="M24:N24"/>
    <mergeCell ref="O24:P24"/>
    <mergeCell ref="Q24:R24"/>
    <mergeCell ref="S24:T24"/>
    <mergeCell ref="U24:V24"/>
    <mergeCell ref="A23:L23"/>
    <mergeCell ref="U25:V25"/>
    <mergeCell ref="A25:L25"/>
    <mergeCell ref="O28:P28"/>
    <mergeCell ref="Q28:R28"/>
    <mergeCell ref="S28:T28"/>
    <mergeCell ref="U28:V28"/>
    <mergeCell ref="O25:P25"/>
    <mergeCell ref="Q25:R25"/>
    <mergeCell ref="S25:T25"/>
    <mergeCell ref="M25:N25"/>
    <mergeCell ref="U29:V29"/>
    <mergeCell ref="A30:L30"/>
    <mergeCell ref="M30:N30"/>
    <mergeCell ref="O30:P30"/>
    <mergeCell ref="Q30:R30"/>
    <mergeCell ref="S30:T30"/>
    <mergeCell ref="U30:V30"/>
    <mergeCell ref="A29:L29"/>
    <mergeCell ref="M29:N29"/>
    <mergeCell ref="O29:P29"/>
    <mergeCell ref="O31:P31"/>
    <mergeCell ref="Q31:R31"/>
    <mergeCell ref="S31:T31"/>
    <mergeCell ref="M31:N31"/>
    <mergeCell ref="A28:L28"/>
    <mergeCell ref="M28:N28"/>
    <mergeCell ref="Q29:R29"/>
    <mergeCell ref="S29:T29"/>
    <mergeCell ref="M33:N33"/>
    <mergeCell ref="O33:P33"/>
    <mergeCell ref="Q33:R33"/>
    <mergeCell ref="S33:T33"/>
    <mergeCell ref="U31:V31"/>
    <mergeCell ref="A31:L31"/>
    <mergeCell ref="O32:P32"/>
    <mergeCell ref="Q32:R32"/>
    <mergeCell ref="S32:T32"/>
    <mergeCell ref="U32:V32"/>
    <mergeCell ref="A32:L32"/>
    <mergeCell ref="M32:N32"/>
    <mergeCell ref="U33:V33"/>
    <mergeCell ref="A34:L34"/>
    <mergeCell ref="M34:N34"/>
    <mergeCell ref="O34:P34"/>
    <mergeCell ref="Q34:R34"/>
    <mergeCell ref="S34:T34"/>
    <mergeCell ref="U34:V34"/>
    <mergeCell ref="A33:L33"/>
    <mergeCell ref="U35:V35"/>
    <mergeCell ref="A35:L35"/>
    <mergeCell ref="O36:P36"/>
    <mergeCell ref="Q36:R36"/>
    <mergeCell ref="S36:T36"/>
    <mergeCell ref="U36:V36"/>
    <mergeCell ref="O35:P35"/>
    <mergeCell ref="Q35:R35"/>
    <mergeCell ref="S35:T35"/>
    <mergeCell ref="M35:N35"/>
    <mergeCell ref="S38:T38"/>
    <mergeCell ref="U38:V38"/>
    <mergeCell ref="A37:L37"/>
    <mergeCell ref="M37:N37"/>
    <mergeCell ref="O37:P37"/>
    <mergeCell ref="Q37:R37"/>
    <mergeCell ref="S37:T37"/>
    <mergeCell ref="A36:L36"/>
    <mergeCell ref="M36:N36"/>
    <mergeCell ref="O39:P39"/>
    <mergeCell ref="Q39:R39"/>
    <mergeCell ref="S39:T39"/>
    <mergeCell ref="U37:V37"/>
    <mergeCell ref="A38:L38"/>
    <mergeCell ref="M38:N38"/>
    <mergeCell ref="O38:P38"/>
    <mergeCell ref="Q38:R38"/>
    <mergeCell ref="U39:V39"/>
    <mergeCell ref="A39:L39"/>
    <mergeCell ref="A40:L40"/>
    <mergeCell ref="M40:N40"/>
    <mergeCell ref="O40:P40"/>
    <mergeCell ref="Q40:R40"/>
    <mergeCell ref="S40:T40"/>
    <mergeCell ref="U40:V40"/>
    <mergeCell ref="M39:N39"/>
    <mergeCell ref="U43:V43"/>
    <mergeCell ref="A41:L41"/>
    <mergeCell ref="M41:N41"/>
    <mergeCell ref="O41:P41"/>
    <mergeCell ref="Q41:R41"/>
    <mergeCell ref="S41:T41"/>
    <mergeCell ref="A42:L42"/>
    <mergeCell ref="M42:N42"/>
    <mergeCell ref="O42:P42"/>
    <mergeCell ref="U42:V42"/>
    <mergeCell ref="Q44:R44"/>
    <mergeCell ref="S44:T44"/>
    <mergeCell ref="U41:V41"/>
    <mergeCell ref="A43:L43"/>
    <mergeCell ref="M43:N43"/>
    <mergeCell ref="O43:P43"/>
    <mergeCell ref="Q43:R43"/>
    <mergeCell ref="Q42:R42"/>
    <mergeCell ref="S42:T42"/>
    <mergeCell ref="S43:T43"/>
    <mergeCell ref="U44:V44"/>
    <mergeCell ref="A45:L45"/>
    <mergeCell ref="M45:N45"/>
    <mergeCell ref="O45:P45"/>
    <mergeCell ref="Q45:R45"/>
    <mergeCell ref="S45:T45"/>
    <mergeCell ref="U45:V45"/>
    <mergeCell ref="A44:L44"/>
    <mergeCell ref="M44:N44"/>
    <mergeCell ref="O44:P44"/>
    <mergeCell ref="A27:L27"/>
    <mergeCell ref="M27:N27"/>
    <mergeCell ref="O27:P27"/>
    <mergeCell ref="Q27:R27"/>
    <mergeCell ref="S27:T27"/>
    <mergeCell ref="U27:V27"/>
  </mergeCells>
  <pageMargins left="0.75" right="0.75" top="1" bottom="1" header="0.5" footer="0.5"/>
  <pageSetup scale="83" orientation="landscape" verticalDpi="300" r:id="rId1"/>
  <headerFooter alignWithMargins="0">
    <oddFooter>&amp;C&amp;9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"/>
  <sheetViews>
    <sheetView view="pageLayout" topLeftCell="A13" workbookViewId="0">
      <selection activeCell="L24" sqref="L24"/>
    </sheetView>
  </sheetViews>
  <sheetFormatPr defaultRowHeight="13.2"/>
  <cols>
    <col min="4" max="4" width="10.109375" customWidth="1"/>
    <col min="14" max="14" width="3.44140625" customWidth="1"/>
  </cols>
  <sheetData>
    <row r="1" spans="1:16">
      <c r="A1" s="70"/>
      <c r="B1" s="70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s="6" customFormat="1" ht="17.399999999999999">
      <c r="A2" s="66" t="s">
        <v>267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>
      <c r="A3" s="10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>
      <c r="A4" s="102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>
      <c r="A5" s="71" t="s">
        <v>111</v>
      </c>
      <c r="B5" s="103"/>
      <c r="C5" s="103"/>
      <c r="D5" s="103"/>
      <c r="E5" s="103"/>
      <c r="F5" s="103"/>
      <c r="G5" s="71" t="s">
        <v>112</v>
      </c>
      <c r="H5" s="103"/>
      <c r="I5" s="71" t="s">
        <v>114</v>
      </c>
      <c r="J5" s="103"/>
      <c r="K5" s="71" t="s">
        <v>115</v>
      </c>
      <c r="L5" s="103"/>
      <c r="M5" s="71" t="s">
        <v>247</v>
      </c>
      <c r="N5" s="103"/>
      <c r="O5" s="71" t="s">
        <v>246</v>
      </c>
      <c r="P5" s="103"/>
    </row>
    <row r="6" spans="1:16">
      <c r="A6" s="71">
        <v>1</v>
      </c>
      <c r="B6" s="103"/>
      <c r="C6" s="103"/>
      <c r="D6" s="103"/>
      <c r="E6" s="103"/>
      <c r="F6" s="103"/>
      <c r="G6" s="71">
        <v>2</v>
      </c>
      <c r="H6" s="103"/>
      <c r="I6" s="71">
        <v>3</v>
      </c>
      <c r="J6" s="103"/>
      <c r="K6" s="71">
        <v>4</v>
      </c>
      <c r="L6" s="103"/>
      <c r="M6" s="71">
        <v>5</v>
      </c>
      <c r="N6" s="103"/>
      <c r="O6" s="71">
        <v>6</v>
      </c>
      <c r="P6" s="103"/>
    </row>
    <row r="7" spans="1:16">
      <c r="A7" s="133" t="s">
        <v>116</v>
      </c>
      <c r="B7" s="134"/>
      <c r="C7" s="134"/>
      <c r="D7" s="134"/>
      <c r="E7" s="134"/>
      <c r="F7" s="134"/>
      <c r="G7" s="135">
        <v>3623815.36</v>
      </c>
      <c r="H7" s="134"/>
      <c r="I7" s="135">
        <v>4122159</v>
      </c>
      <c r="J7" s="134"/>
      <c r="K7" s="135">
        <v>4138151.25</v>
      </c>
      <c r="L7" s="134"/>
      <c r="M7" s="136">
        <f>K7/G7</f>
        <v>1.1419321457923286</v>
      </c>
      <c r="N7" s="137"/>
      <c r="O7" s="138">
        <v>100.39</v>
      </c>
      <c r="P7" s="134"/>
    </row>
    <row r="8" spans="1:16">
      <c r="A8" s="139" t="s">
        <v>117</v>
      </c>
      <c r="B8" s="134"/>
      <c r="C8" s="134"/>
      <c r="D8" s="134"/>
      <c r="E8" s="134"/>
      <c r="F8" s="134"/>
      <c r="G8" s="140">
        <v>3623815.36</v>
      </c>
      <c r="H8" s="134"/>
      <c r="I8" s="140">
        <v>4122159</v>
      </c>
      <c r="J8" s="134"/>
      <c r="K8" s="140">
        <v>4138151.25</v>
      </c>
      <c r="L8" s="134"/>
      <c r="M8" s="141">
        <f>K8/G8</f>
        <v>1.1419321457923286</v>
      </c>
      <c r="N8" s="142"/>
      <c r="O8" s="143">
        <v>100.39</v>
      </c>
      <c r="P8" s="134"/>
    </row>
    <row r="9" spans="1:16">
      <c r="A9" s="139" t="s">
        <v>118</v>
      </c>
      <c r="B9" s="134"/>
      <c r="C9" s="134"/>
      <c r="D9" s="134"/>
      <c r="E9" s="134"/>
      <c r="F9" s="134"/>
      <c r="G9" s="140">
        <v>3623815.36</v>
      </c>
      <c r="H9" s="134"/>
      <c r="I9" s="140">
        <v>4122159</v>
      </c>
      <c r="J9" s="134"/>
      <c r="K9" s="140">
        <v>4138151.25</v>
      </c>
      <c r="L9" s="134"/>
      <c r="M9" s="141">
        <f>K9/G9</f>
        <v>1.1419321457923286</v>
      </c>
      <c r="N9" s="142"/>
      <c r="O9" s="143">
        <v>100.39</v>
      </c>
      <c r="P9" s="134"/>
    </row>
  </sheetData>
  <mergeCells count="34">
    <mergeCell ref="A1:B1"/>
    <mergeCell ref="A2:P2"/>
    <mergeCell ref="A3:P3"/>
    <mergeCell ref="A4:P4"/>
    <mergeCell ref="A5:F5"/>
    <mergeCell ref="G5:H5"/>
    <mergeCell ref="I5:J5"/>
    <mergeCell ref="K5:L5"/>
    <mergeCell ref="M5:N5"/>
    <mergeCell ref="O5:P5"/>
    <mergeCell ref="M7:N7"/>
    <mergeCell ref="O7:P7"/>
    <mergeCell ref="A6:F6"/>
    <mergeCell ref="G6:H6"/>
    <mergeCell ref="I6:J6"/>
    <mergeCell ref="K6:L6"/>
    <mergeCell ref="M6:N6"/>
    <mergeCell ref="O9:P9"/>
    <mergeCell ref="I8:J8"/>
    <mergeCell ref="K8:L8"/>
    <mergeCell ref="M8:N8"/>
    <mergeCell ref="O6:P6"/>
    <mergeCell ref="A7:F7"/>
    <mergeCell ref="G7:H7"/>
    <mergeCell ref="I7:J7"/>
    <mergeCell ref="K7:L7"/>
    <mergeCell ref="O8:P8"/>
    <mergeCell ref="G8:H8"/>
    <mergeCell ref="A9:F9"/>
    <mergeCell ref="G9:H9"/>
    <mergeCell ref="I9:J9"/>
    <mergeCell ref="K9:L9"/>
    <mergeCell ref="M9:N9"/>
    <mergeCell ref="A8:F8"/>
  </mergeCells>
  <pageMargins left="0.75" right="0.75" top="1" bottom="1" header="0.5" footer="0.5"/>
  <pageSetup scale="89" orientation="landscape" verticalDpi="300" r:id="rId1"/>
  <headerFooter alignWithMargins="0">
    <oddFooter>&amp;C&amp;9 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W10"/>
  <sheetViews>
    <sheetView view="pageLayout" workbookViewId="0">
      <selection activeCell="Q18" sqref="Q18:Q22"/>
    </sheetView>
  </sheetViews>
  <sheetFormatPr defaultRowHeight="13.2"/>
  <cols>
    <col min="1" max="1" width="4.6640625" customWidth="1"/>
    <col min="2" max="2" width="9.109375" hidden="1" customWidth="1"/>
    <col min="3" max="3" width="2.109375" customWidth="1"/>
    <col min="4" max="4" width="6.33203125" customWidth="1"/>
    <col min="5" max="5" width="1.5546875" customWidth="1"/>
    <col min="6" max="6" width="6.5546875" customWidth="1"/>
    <col min="7" max="7" width="5.109375" customWidth="1"/>
    <col min="8" max="8" width="5.5546875" customWidth="1"/>
    <col min="9" max="9" width="3" customWidth="1"/>
    <col min="10" max="10" width="4.6640625" customWidth="1"/>
    <col min="11" max="11" width="6.44140625" customWidth="1"/>
    <col min="12" max="12" width="16.33203125" customWidth="1"/>
    <col min="13" max="13" width="9.109375" hidden="1" customWidth="1"/>
    <col min="14" max="14" width="3.5546875" customWidth="1"/>
    <col min="15" max="15" width="4.6640625" hidden="1" customWidth="1"/>
    <col min="16" max="16" width="2.109375" customWidth="1"/>
    <col min="17" max="17" width="13.33203125" customWidth="1"/>
    <col min="19" max="19" width="6.33203125" customWidth="1"/>
    <col min="21" max="21" width="3.6640625" customWidth="1"/>
    <col min="23" max="23" width="0.44140625" customWidth="1"/>
  </cols>
  <sheetData>
    <row r="1" spans="1:23">
      <c r="A1" s="57"/>
      <c r="B1" s="57"/>
    </row>
    <row r="2" spans="1:23" s="7" customFormat="1" ht="17.399999999999999">
      <c r="A2" s="66" t="s">
        <v>268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>
      <c r="A3" s="10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1:23">
      <c r="A4" s="102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1:23" ht="24" customHeight="1">
      <c r="A5" s="71" t="s">
        <v>119</v>
      </c>
      <c r="B5" s="103"/>
      <c r="C5" s="103"/>
      <c r="D5" s="103"/>
      <c r="E5" s="103"/>
      <c r="F5" s="71" t="s">
        <v>120</v>
      </c>
      <c r="G5" s="103"/>
      <c r="H5" s="103"/>
      <c r="I5" s="103"/>
      <c r="J5" s="103"/>
      <c r="K5" s="103"/>
      <c r="L5" s="103"/>
      <c r="M5" s="103"/>
      <c r="N5" s="103"/>
      <c r="O5" s="103"/>
      <c r="P5" s="72" t="s">
        <v>113</v>
      </c>
      <c r="Q5" s="104"/>
      <c r="R5" s="72" t="s">
        <v>114</v>
      </c>
      <c r="S5" s="104"/>
      <c r="T5" s="72" t="s">
        <v>115</v>
      </c>
      <c r="U5" s="104"/>
      <c r="V5" s="72" t="s">
        <v>121</v>
      </c>
      <c r="W5" s="104"/>
    </row>
    <row r="6" spans="1:23">
      <c r="A6" s="144" t="s">
        <v>0</v>
      </c>
      <c r="B6" s="145"/>
      <c r="C6" s="145"/>
      <c r="D6" s="145"/>
      <c r="E6" s="145"/>
      <c r="F6" s="144" t="s">
        <v>0</v>
      </c>
      <c r="G6" s="145"/>
      <c r="H6" s="145"/>
      <c r="I6" s="145"/>
      <c r="J6" s="145"/>
      <c r="K6" s="145"/>
      <c r="L6" s="145"/>
      <c r="M6" s="145"/>
      <c r="N6" s="145"/>
      <c r="O6" s="145"/>
      <c r="P6" s="144" t="s">
        <v>6</v>
      </c>
      <c r="Q6" s="145"/>
      <c r="R6" s="144" t="s">
        <v>7</v>
      </c>
      <c r="S6" s="145"/>
      <c r="T6" s="144" t="s">
        <v>8</v>
      </c>
      <c r="U6" s="145"/>
      <c r="V6" s="144" t="s">
        <v>9</v>
      </c>
      <c r="W6" s="145"/>
    </row>
    <row r="7" spans="1:23">
      <c r="A7" s="146" t="s">
        <v>0</v>
      </c>
      <c r="B7" s="145"/>
      <c r="C7" s="145"/>
      <c r="D7" s="145"/>
      <c r="E7" s="145"/>
      <c r="F7" s="147" t="s">
        <v>122</v>
      </c>
      <c r="G7" s="145"/>
      <c r="H7" s="145"/>
      <c r="I7" s="145"/>
      <c r="J7" s="145"/>
      <c r="K7" s="145"/>
      <c r="L7" s="145"/>
      <c r="M7" s="145"/>
      <c r="N7" s="145"/>
      <c r="O7" s="145"/>
      <c r="P7" s="148">
        <v>3919580</v>
      </c>
      <c r="Q7" s="145"/>
      <c r="R7" s="148">
        <v>4122159</v>
      </c>
      <c r="S7" s="145"/>
      <c r="T7" s="148">
        <v>4138151.25</v>
      </c>
      <c r="U7" s="145"/>
      <c r="V7" s="149">
        <v>100.39</v>
      </c>
      <c r="W7" s="145"/>
    </row>
    <row r="8" spans="1:23">
      <c r="A8" s="146" t="s">
        <v>123</v>
      </c>
      <c r="B8" s="145"/>
      <c r="C8" s="145"/>
      <c r="D8" s="146" t="s">
        <v>124</v>
      </c>
      <c r="E8" s="145"/>
      <c r="F8" s="147" t="s">
        <v>125</v>
      </c>
      <c r="G8" s="145"/>
      <c r="H8" s="145"/>
      <c r="I8" s="145"/>
      <c r="J8" s="145"/>
      <c r="K8" s="145"/>
      <c r="L8" s="145"/>
      <c r="M8" s="145"/>
      <c r="N8" s="145"/>
      <c r="O8" s="145"/>
      <c r="P8" s="148">
        <v>3919580</v>
      </c>
      <c r="Q8" s="145"/>
      <c r="R8" s="148">
        <v>4122159</v>
      </c>
      <c r="S8" s="145"/>
      <c r="T8" s="148">
        <v>4138151.25</v>
      </c>
      <c r="U8" s="145"/>
      <c r="V8" s="149">
        <v>100.39</v>
      </c>
      <c r="W8" s="145"/>
    </row>
    <row r="9" spans="1:23">
      <c r="A9" s="146" t="s">
        <v>126</v>
      </c>
      <c r="B9" s="145"/>
      <c r="C9" s="145"/>
      <c r="D9" s="146" t="s">
        <v>127</v>
      </c>
      <c r="E9" s="145"/>
      <c r="F9" s="147" t="s">
        <v>125</v>
      </c>
      <c r="G9" s="145"/>
      <c r="H9" s="145"/>
      <c r="I9" s="145"/>
      <c r="J9" s="145"/>
      <c r="K9" s="145"/>
      <c r="L9" s="145"/>
      <c r="M9" s="145"/>
      <c r="N9" s="145"/>
      <c r="O9" s="145"/>
      <c r="P9" s="148">
        <v>3919580</v>
      </c>
      <c r="Q9" s="145"/>
      <c r="R9" s="148">
        <v>4122159</v>
      </c>
      <c r="S9" s="145"/>
      <c r="T9" s="148">
        <v>4138151.25</v>
      </c>
      <c r="U9" s="145"/>
      <c r="V9" s="149">
        <v>100.39</v>
      </c>
      <c r="W9" s="145"/>
    </row>
    <row r="10" spans="1:23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</row>
  </sheetData>
  <mergeCells count="36">
    <mergeCell ref="A1:B1"/>
    <mergeCell ref="A2:W2"/>
    <mergeCell ref="A3:W3"/>
    <mergeCell ref="A4:W4"/>
    <mergeCell ref="A5:E5"/>
    <mergeCell ref="F5:O5"/>
    <mergeCell ref="P5:Q5"/>
    <mergeCell ref="R5:S5"/>
    <mergeCell ref="T5:U5"/>
    <mergeCell ref="V5:W5"/>
    <mergeCell ref="V7:W7"/>
    <mergeCell ref="A6:E6"/>
    <mergeCell ref="F6:O6"/>
    <mergeCell ref="P6:Q6"/>
    <mergeCell ref="R6:S6"/>
    <mergeCell ref="T6:U6"/>
    <mergeCell ref="V6:W6"/>
    <mergeCell ref="F8:O8"/>
    <mergeCell ref="P8:Q8"/>
    <mergeCell ref="R8:S8"/>
    <mergeCell ref="T8:U8"/>
    <mergeCell ref="A7:E7"/>
    <mergeCell ref="F7:O7"/>
    <mergeCell ref="P7:Q7"/>
    <mergeCell ref="R7:S7"/>
    <mergeCell ref="T7:U7"/>
    <mergeCell ref="V8:W8"/>
    <mergeCell ref="A9:C9"/>
    <mergeCell ref="D9:E9"/>
    <mergeCell ref="F9:O9"/>
    <mergeCell ref="P9:Q9"/>
    <mergeCell ref="R9:S9"/>
    <mergeCell ref="T9:U9"/>
    <mergeCell ref="V9:W9"/>
    <mergeCell ref="A8:C8"/>
    <mergeCell ref="D8:E8"/>
  </mergeCells>
  <pageMargins left="0.75" right="0.75" top="1" bottom="1" header="0.5" footer="0.5"/>
  <pageSetup orientation="landscape" horizontalDpi="300" verticalDpi="300" r:id="rId1"/>
  <headerFooter alignWithMargins="0">
    <oddFooter>&amp;C&amp;9 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9"/>
  <sheetViews>
    <sheetView view="pageLayout" topLeftCell="A217" workbookViewId="0">
      <selection activeCell="A3" sqref="A3:N3"/>
    </sheetView>
  </sheetViews>
  <sheetFormatPr defaultRowHeight="13.2"/>
  <cols>
    <col min="1" max="1" width="10.5546875" customWidth="1"/>
    <col min="2" max="2" width="0.6640625" hidden="1" customWidth="1"/>
    <col min="8" max="8" width="5.33203125" customWidth="1"/>
    <col min="12" max="12" width="7" customWidth="1"/>
    <col min="14" max="14" width="2.6640625" customWidth="1"/>
  </cols>
  <sheetData>
    <row r="1" spans="1:14">
      <c r="A1" s="1"/>
      <c r="B1" s="2"/>
    </row>
    <row r="2" spans="1:14">
      <c r="A2" s="150" t="s">
        <v>281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14" s="8" customFormat="1" ht="17.399999999999999">
      <c r="A3" s="174" t="s">
        <v>249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ht="26.4" customHeight="1">
      <c r="A4" s="172" t="s">
        <v>282</v>
      </c>
      <c r="B4" s="173"/>
      <c r="C4" s="153" t="s">
        <v>128</v>
      </c>
      <c r="D4" s="152"/>
      <c r="E4" s="152"/>
      <c r="F4" s="152"/>
      <c r="G4" s="152"/>
      <c r="H4" s="152"/>
      <c r="I4" s="154" t="s">
        <v>114</v>
      </c>
      <c r="J4" s="58"/>
      <c r="K4" s="154" t="s">
        <v>115</v>
      </c>
      <c r="L4" s="58"/>
      <c r="M4" s="154" t="s">
        <v>121</v>
      </c>
      <c r="N4" s="58"/>
    </row>
    <row r="5" spans="1:14">
      <c r="A5" s="151"/>
      <c r="B5" s="152"/>
      <c r="C5" s="153"/>
      <c r="D5" s="152"/>
      <c r="E5" s="152"/>
      <c r="F5" s="152"/>
      <c r="G5" s="152"/>
      <c r="H5" s="152"/>
      <c r="I5" s="153" t="s">
        <v>7</v>
      </c>
      <c r="J5" s="152"/>
      <c r="K5" s="153" t="s">
        <v>8</v>
      </c>
      <c r="L5" s="152"/>
      <c r="M5" s="153" t="s">
        <v>9</v>
      </c>
      <c r="N5" s="152"/>
    </row>
    <row r="6" spans="1:14">
      <c r="A6" s="155" t="s">
        <v>122</v>
      </c>
      <c r="B6" s="152"/>
      <c r="C6" s="152"/>
      <c r="D6" s="152"/>
      <c r="E6" s="152"/>
      <c r="F6" s="152"/>
      <c r="G6" s="152"/>
      <c r="H6" s="152"/>
      <c r="I6" s="156">
        <v>4122159</v>
      </c>
      <c r="J6" s="152"/>
      <c r="K6" s="156">
        <v>4138151.25</v>
      </c>
      <c r="L6" s="152"/>
      <c r="M6" s="157">
        <v>98.98</v>
      </c>
      <c r="N6" s="152"/>
    </row>
    <row r="7" spans="1:14">
      <c r="A7" s="158" t="s">
        <v>129</v>
      </c>
      <c r="B7" s="152"/>
      <c r="C7" s="152"/>
      <c r="D7" s="152"/>
      <c r="E7" s="152"/>
      <c r="F7" s="152"/>
      <c r="G7" s="152"/>
      <c r="H7" s="152"/>
      <c r="I7" s="159">
        <v>4122159</v>
      </c>
      <c r="J7" s="152"/>
      <c r="K7" s="159">
        <v>4080152.5</v>
      </c>
      <c r="L7" s="152"/>
      <c r="M7" s="160">
        <v>98.98</v>
      </c>
      <c r="N7" s="152"/>
    </row>
    <row r="8" spans="1:14">
      <c r="A8" s="158" t="s">
        <v>130</v>
      </c>
      <c r="B8" s="152"/>
      <c r="C8" s="152"/>
      <c r="D8" s="152"/>
      <c r="E8" s="152"/>
      <c r="F8" s="152"/>
      <c r="G8" s="152"/>
      <c r="H8" s="152"/>
      <c r="I8" s="159">
        <v>4122159</v>
      </c>
      <c r="J8" s="152"/>
      <c r="K8" s="159">
        <v>4080152.5</v>
      </c>
      <c r="L8" s="152"/>
      <c r="M8" s="160">
        <v>98.98</v>
      </c>
      <c r="N8" s="152"/>
    </row>
    <row r="9" spans="1:14">
      <c r="A9" s="161" t="s">
        <v>131</v>
      </c>
      <c r="B9" s="152"/>
      <c r="C9" s="161" t="s">
        <v>132</v>
      </c>
      <c r="D9" s="152"/>
      <c r="E9" s="152"/>
      <c r="F9" s="152"/>
      <c r="G9" s="152"/>
      <c r="H9" s="152"/>
      <c r="I9" s="162">
        <v>4122159</v>
      </c>
      <c r="J9" s="152"/>
      <c r="K9" s="162">
        <v>4080152.5</v>
      </c>
      <c r="L9" s="152"/>
      <c r="M9" s="163">
        <v>98.98</v>
      </c>
      <c r="N9" s="152"/>
    </row>
    <row r="10" spans="1:14">
      <c r="A10" s="164" t="s">
        <v>133</v>
      </c>
      <c r="B10" s="152"/>
      <c r="C10" s="164" t="s">
        <v>134</v>
      </c>
      <c r="D10" s="152"/>
      <c r="E10" s="152"/>
      <c r="F10" s="152"/>
      <c r="G10" s="152"/>
      <c r="H10" s="152"/>
      <c r="I10" s="165">
        <v>435131</v>
      </c>
      <c r="J10" s="152"/>
      <c r="K10" s="165">
        <v>442749.56</v>
      </c>
      <c r="L10" s="152"/>
      <c r="M10" s="166">
        <v>101.75</v>
      </c>
      <c r="N10" s="152"/>
    </row>
    <row r="11" spans="1:14">
      <c r="A11" s="167" t="s">
        <v>96</v>
      </c>
      <c r="B11" s="152"/>
      <c r="C11" s="152"/>
      <c r="D11" s="152"/>
      <c r="E11" s="152"/>
      <c r="F11" s="152"/>
      <c r="G11" s="152"/>
      <c r="H11" s="152"/>
      <c r="I11" s="168">
        <v>117467</v>
      </c>
      <c r="J11" s="152"/>
      <c r="K11" s="168">
        <v>117824.05</v>
      </c>
      <c r="L11" s="152"/>
      <c r="M11" s="169">
        <v>100.3</v>
      </c>
      <c r="N11" s="152"/>
    </row>
    <row r="12" spans="1:14">
      <c r="A12" s="167" t="s">
        <v>97</v>
      </c>
      <c r="B12" s="152"/>
      <c r="C12" s="152"/>
      <c r="D12" s="152"/>
      <c r="E12" s="152"/>
      <c r="F12" s="152"/>
      <c r="G12" s="152"/>
      <c r="H12" s="152"/>
      <c r="I12" s="168">
        <v>117467</v>
      </c>
      <c r="J12" s="152"/>
      <c r="K12" s="168">
        <v>117824.05</v>
      </c>
      <c r="L12" s="152"/>
      <c r="M12" s="169">
        <v>100.3</v>
      </c>
      <c r="N12" s="152"/>
    </row>
    <row r="13" spans="1:14">
      <c r="A13" s="170" t="s">
        <v>135</v>
      </c>
      <c r="B13" s="152"/>
      <c r="C13" s="170" t="s">
        <v>136</v>
      </c>
      <c r="D13" s="152"/>
      <c r="E13" s="152"/>
      <c r="F13" s="152"/>
      <c r="G13" s="152"/>
      <c r="H13" s="152"/>
      <c r="I13" s="59">
        <v>114717</v>
      </c>
      <c r="J13" s="152"/>
      <c r="K13" s="59">
        <v>109474.05</v>
      </c>
      <c r="L13" s="152"/>
      <c r="M13" s="62">
        <v>95.43</v>
      </c>
      <c r="N13" s="152"/>
    </row>
    <row r="14" spans="1:14">
      <c r="A14" s="171" t="s">
        <v>137</v>
      </c>
      <c r="B14" s="152"/>
      <c r="C14" s="171" t="s">
        <v>138</v>
      </c>
      <c r="D14" s="152"/>
      <c r="E14" s="152"/>
      <c r="F14" s="152"/>
      <c r="G14" s="152"/>
      <c r="H14" s="152"/>
      <c r="I14" s="60" t="s">
        <v>0</v>
      </c>
      <c r="J14" s="152"/>
      <c r="K14" s="60">
        <v>109474.05</v>
      </c>
      <c r="L14" s="152"/>
      <c r="M14" s="61" t="s">
        <v>0</v>
      </c>
      <c r="N14" s="152"/>
    </row>
    <row r="15" spans="1:14">
      <c r="A15" s="170" t="s">
        <v>139</v>
      </c>
      <c r="B15" s="152"/>
      <c r="C15" s="170" t="s">
        <v>140</v>
      </c>
      <c r="D15" s="152"/>
      <c r="E15" s="152"/>
      <c r="F15" s="152"/>
      <c r="G15" s="152"/>
      <c r="H15" s="152"/>
      <c r="I15" s="59">
        <v>2750</v>
      </c>
      <c r="J15" s="152"/>
      <c r="K15" s="59">
        <v>8350</v>
      </c>
      <c r="L15" s="152"/>
      <c r="M15" s="62">
        <v>303.64</v>
      </c>
      <c r="N15" s="152"/>
    </row>
    <row r="16" spans="1:14">
      <c r="A16" s="171" t="s">
        <v>141</v>
      </c>
      <c r="B16" s="152"/>
      <c r="C16" s="171" t="s">
        <v>142</v>
      </c>
      <c r="D16" s="152"/>
      <c r="E16" s="152"/>
      <c r="F16" s="152"/>
      <c r="G16" s="152"/>
      <c r="H16" s="152"/>
      <c r="I16" s="60" t="s">
        <v>0</v>
      </c>
      <c r="J16" s="152"/>
      <c r="K16" s="60">
        <v>8350</v>
      </c>
      <c r="L16" s="152"/>
      <c r="M16" s="61" t="s">
        <v>0</v>
      </c>
      <c r="N16" s="152"/>
    </row>
    <row r="17" spans="1:14">
      <c r="A17" s="167" t="s">
        <v>103</v>
      </c>
      <c r="B17" s="152"/>
      <c r="C17" s="152"/>
      <c r="D17" s="152"/>
      <c r="E17" s="152"/>
      <c r="F17" s="152"/>
      <c r="G17" s="152"/>
      <c r="H17" s="152"/>
      <c r="I17" s="168">
        <v>317664</v>
      </c>
      <c r="J17" s="152"/>
      <c r="K17" s="168">
        <v>324925.51</v>
      </c>
      <c r="L17" s="152"/>
      <c r="M17" s="169">
        <v>102.29</v>
      </c>
      <c r="N17" s="152"/>
    </row>
    <row r="18" spans="1:14">
      <c r="A18" s="167" t="s">
        <v>105</v>
      </c>
      <c r="B18" s="152"/>
      <c r="C18" s="152"/>
      <c r="D18" s="152"/>
      <c r="E18" s="152"/>
      <c r="F18" s="152"/>
      <c r="G18" s="152"/>
      <c r="H18" s="152"/>
      <c r="I18" s="168">
        <v>317664</v>
      </c>
      <c r="J18" s="152"/>
      <c r="K18" s="168">
        <v>324925.51</v>
      </c>
      <c r="L18" s="152"/>
      <c r="M18" s="169">
        <v>102.29</v>
      </c>
      <c r="N18" s="152"/>
    </row>
    <row r="19" spans="1:14">
      <c r="A19" s="170" t="s">
        <v>143</v>
      </c>
      <c r="B19" s="152"/>
      <c r="C19" s="170" t="s">
        <v>144</v>
      </c>
      <c r="D19" s="152"/>
      <c r="E19" s="152"/>
      <c r="F19" s="152"/>
      <c r="G19" s="152"/>
      <c r="H19" s="152"/>
      <c r="I19" s="59">
        <v>239283</v>
      </c>
      <c r="J19" s="152"/>
      <c r="K19" s="59">
        <v>246867.11</v>
      </c>
      <c r="L19" s="152"/>
      <c r="M19" s="62">
        <v>103.17</v>
      </c>
      <c r="N19" s="152"/>
    </row>
    <row r="20" spans="1:14">
      <c r="A20" s="171" t="s">
        <v>145</v>
      </c>
      <c r="B20" s="152"/>
      <c r="C20" s="171" t="s">
        <v>146</v>
      </c>
      <c r="D20" s="152"/>
      <c r="E20" s="152"/>
      <c r="F20" s="152"/>
      <c r="G20" s="152"/>
      <c r="H20" s="152"/>
      <c r="I20" s="60" t="s">
        <v>0</v>
      </c>
      <c r="J20" s="152"/>
      <c r="K20" s="60">
        <v>11966.01</v>
      </c>
      <c r="L20" s="152"/>
      <c r="M20" s="61" t="s">
        <v>0</v>
      </c>
      <c r="N20" s="152"/>
    </row>
    <row r="21" spans="1:14">
      <c r="A21" s="171" t="s">
        <v>147</v>
      </c>
      <c r="B21" s="152"/>
      <c r="C21" s="171" t="s">
        <v>148</v>
      </c>
      <c r="D21" s="152"/>
      <c r="E21" s="152"/>
      <c r="F21" s="152"/>
      <c r="G21" s="152"/>
      <c r="H21" s="152"/>
      <c r="I21" s="60" t="s">
        <v>0</v>
      </c>
      <c r="J21" s="152"/>
      <c r="K21" s="60">
        <v>1242.51</v>
      </c>
      <c r="L21" s="152"/>
      <c r="M21" s="61" t="s">
        <v>0</v>
      </c>
      <c r="N21" s="152"/>
    </row>
    <row r="22" spans="1:14">
      <c r="A22" s="171" t="s">
        <v>149</v>
      </c>
      <c r="B22" s="152"/>
      <c r="C22" s="171" t="s">
        <v>150</v>
      </c>
      <c r="D22" s="152"/>
      <c r="E22" s="152"/>
      <c r="F22" s="152"/>
      <c r="G22" s="152"/>
      <c r="H22" s="152"/>
      <c r="I22" s="60" t="s">
        <v>0</v>
      </c>
      <c r="J22" s="152"/>
      <c r="K22" s="60">
        <v>16404.21</v>
      </c>
      <c r="L22" s="152"/>
      <c r="M22" s="61" t="s">
        <v>0</v>
      </c>
      <c r="N22" s="152"/>
    </row>
    <row r="23" spans="1:14">
      <c r="A23" s="171" t="s">
        <v>151</v>
      </c>
      <c r="B23" s="152"/>
      <c r="C23" s="171" t="s">
        <v>152</v>
      </c>
      <c r="D23" s="152"/>
      <c r="E23" s="152"/>
      <c r="F23" s="152"/>
      <c r="G23" s="152"/>
      <c r="H23" s="152"/>
      <c r="I23" s="60" t="s">
        <v>0</v>
      </c>
      <c r="J23" s="152"/>
      <c r="K23" s="60">
        <v>132309.98000000001</v>
      </c>
      <c r="L23" s="152"/>
      <c r="M23" s="61" t="s">
        <v>0</v>
      </c>
      <c r="N23" s="152"/>
    </row>
    <row r="24" spans="1:14">
      <c r="A24" s="171" t="s">
        <v>153</v>
      </c>
      <c r="B24" s="152"/>
      <c r="C24" s="171" t="s">
        <v>154</v>
      </c>
      <c r="D24" s="152"/>
      <c r="E24" s="152"/>
      <c r="F24" s="152"/>
      <c r="G24" s="152"/>
      <c r="H24" s="152"/>
      <c r="I24" s="60" t="s">
        <v>0</v>
      </c>
      <c r="J24" s="152"/>
      <c r="K24" s="60">
        <v>2849.68</v>
      </c>
      <c r="L24" s="152"/>
      <c r="M24" s="61" t="s">
        <v>0</v>
      </c>
      <c r="N24" s="152"/>
    </row>
    <row r="25" spans="1:14">
      <c r="A25" s="171" t="s">
        <v>155</v>
      </c>
      <c r="B25" s="152"/>
      <c r="C25" s="171" t="s">
        <v>156</v>
      </c>
      <c r="D25" s="152"/>
      <c r="E25" s="152"/>
      <c r="F25" s="152"/>
      <c r="G25" s="152"/>
      <c r="H25" s="152"/>
      <c r="I25" s="60" t="s">
        <v>0</v>
      </c>
      <c r="J25" s="152"/>
      <c r="K25" s="60">
        <v>261.98</v>
      </c>
      <c r="L25" s="152"/>
      <c r="M25" s="61" t="s">
        <v>0</v>
      </c>
      <c r="N25" s="152"/>
    </row>
    <row r="26" spans="1:14">
      <c r="A26" s="171" t="s">
        <v>157</v>
      </c>
      <c r="B26" s="152"/>
      <c r="C26" s="171" t="s">
        <v>158</v>
      </c>
      <c r="D26" s="152"/>
      <c r="E26" s="152"/>
      <c r="F26" s="152"/>
      <c r="G26" s="152"/>
      <c r="H26" s="152"/>
      <c r="I26" s="60" t="s">
        <v>0</v>
      </c>
      <c r="J26" s="152"/>
      <c r="K26" s="60">
        <v>4272.1099999999997</v>
      </c>
      <c r="L26" s="152"/>
      <c r="M26" s="61" t="s">
        <v>0</v>
      </c>
      <c r="N26" s="152"/>
    </row>
    <row r="27" spans="1:14">
      <c r="A27" s="171" t="s">
        <v>159</v>
      </c>
      <c r="B27" s="152"/>
      <c r="C27" s="171" t="s">
        <v>160</v>
      </c>
      <c r="D27" s="152"/>
      <c r="E27" s="152"/>
      <c r="F27" s="152"/>
      <c r="G27" s="152"/>
      <c r="H27" s="152"/>
      <c r="I27" s="60" t="s">
        <v>0</v>
      </c>
      <c r="J27" s="152"/>
      <c r="K27" s="60">
        <v>34473.43</v>
      </c>
      <c r="L27" s="152"/>
      <c r="M27" s="61" t="s">
        <v>0</v>
      </c>
      <c r="N27" s="152"/>
    </row>
    <row r="28" spans="1:14">
      <c r="A28" s="171" t="s">
        <v>161</v>
      </c>
      <c r="B28" s="152"/>
      <c r="C28" s="171" t="s">
        <v>162</v>
      </c>
      <c r="D28" s="152"/>
      <c r="E28" s="152"/>
      <c r="F28" s="152"/>
      <c r="G28" s="152"/>
      <c r="H28" s="152"/>
      <c r="I28" s="60" t="s">
        <v>0</v>
      </c>
      <c r="J28" s="152"/>
      <c r="K28" s="60">
        <v>26742.07</v>
      </c>
      <c r="L28" s="152"/>
      <c r="M28" s="61" t="s">
        <v>0</v>
      </c>
      <c r="N28" s="152"/>
    </row>
    <row r="29" spans="1:14">
      <c r="A29" s="171" t="s">
        <v>163</v>
      </c>
      <c r="B29" s="152"/>
      <c r="C29" s="171" t="s">
        <v>164</v>
      </c>
      <c r="D29" s="152"/>
      <c r="E29" s="152"/>
      <c r="F29" s="152"/>
      <c r="G29" s="152"/>
      <c r="H29" s="152"/>
      <c r="I29" s="60" t="s">
        <v>0</v>
      </c>
      <c r="J29" s="152"/>
      <c r="K29" s="60">
        <v>5130</v>
      </c>
      <c r="L29" s="152"/>
      <c r="M29" s="61" t="s">
        <v>0</v>
      </c>
      <c r="N29" s="152"/>
    </row>
    <row r="30" spans="1:14">
      <c r="A30" s="171" t="s">
        <v>165</v>
      </c>
      <c r="B30" s="152"/>
      <c r="C30" s="171" t="s">
        <v>166</v>
      </c>
      <c r="D30" s="152"/>
      <c r="E30" s="152"/>
      <c r="F30" s="152"/>
      <c r="G30" s="152"/>
      <c r="H30" s="152"/>
      <c r="I30" s="60" t="s">
        <v>0</v>
      </c>
      <c r="J30" s="152"/>
      <c r="K30" s="60">
        <v>4254.87</v>
      </c>
      <c r="L30" s="152"/>
      <c r="M30" s="61" t="s">
        <v>0</v>
      </c>
      <c r="N30" s="152"/>
    </row>
    <row r="31" spans="1:14">
      <c r="A31" s="171" t="s">
        <v>167</v>
      </c>
      <c r="B31" s="152"/>
      <c r="C31" s="171" t="s">
        <v>168</v>
      </c>
      <c r="D31" s="152"/>
      <c r="E31" s="152"/>
      <c r="F31" s="152"/>
      <c r="G31" s="152"/>
      <c r="H31" s="152"/>
      <c r="I31" s="60" t="s">
        <v>0</v>
      </c>
      <c r="J31" s="152"/>
      <c r="K31" s="60">
        <v>3119.55</v>
      </c>
      <c r="L31" s="152"/>
      <c r="M31" s="61" t="s">
        <v>0</v>
      </c>
      <c r="N31" s="152"/>
    </row>
    <row r="32" spans="1:14">
      <c r="A32" s="171" t="s">
        <v>169</v>
      </c>
      <c r="B32" s="152"/>
      <c r="C32" s="171" t="s">
        <v>170</v>
      </c>
      <c r="D32" s="152"/>
      <c r="E32" s="152"/>
      <c r="F32" s="152"/>
      <c r="G32" s="152"/>
      <c r="H32" s="152"/>
      <c r="I32" s="60" t="s">
        <v>0</v>
      </c>
      <c r="J32" s="152"/>
      <c r="K32" s="60">
        <v>1375.36</v>
      </c>
      <c r="L32" s="152"/>
      <c r="M32" s="61" t="s">
        <v>0</v>
      </c>
      <c r="N32" s="152"/>
    </row>
    <row r="33" spans="1:14">
      <c r="A33" s="171" t="s">
        <v>171</v>
      </c>
      <c r="B33" s="152"/>
      <c r="C33" s="171" t="s">
        <v>172</v>
      </c>
      <c r="D33" s="152"/>
      <c r="E33" s="152"/>
      <c r="F33" s="152"/>
      <c r="G33" s="152"/>
      <c r="H33" s="152"/>
      <c r="I33" s="60" t="s">
        <v>0</v>
      </c>
      <c r="J33" s="152"/>
      <c r="K33" s="60">
        <v>1895.35</v>
      </c>
      <c r="L33" s="152"/>
      <c r="M33" s="61" t="s">
        <v>0</v>
      </c>
      <c r="N33" s="152"/>
    </row>
    <row r="34" spans="1:14">
      <c r="A34" s="171" t="s">
        <v>173</v>
      </c>
      <c r="B34" s="152"/>
      <c r="C34" s="171" t="s">
        <v>174</v>
      </c>
      <c r="D34" s="152"/>
      <c r="E34" s="152"/>
      <c r="F34" s="152"/>
      <c r="G34" s="152"/>
      <c r="H34" s="152"/>
      <c r="I34" s="60" t="s">
        <v>0</v>
      </c>
      <c r="J34" s="152"/>
      <c r="K34" s="60">
        <v>195</v>
      </c>
      <c r="L34" s="152"/>
      <c r="M34" s="61" t="s">
        <v>0</v>
      </c>
      <c r="N34" s="152"/>
    </row>
    <row r="35" spans="1:14">
      <c r="A35" s="171" t="s">
        <v>175</v>
      </c>
      <c r="B35" s="152"/>
      <c r="C35" s="171" t="s">
        <v>176</v>
      </c>
      <c r="D35" s="152"/>
      <c r="E35" s="152"/>
      <c r="F35" s="152"/>
      <c r="G35" s="152"/>
      <c r="H35" s="152"/>
      <c r="I35" s="60" t="s">
        <v>0</v>
      </c>
      <c r="J35" s="152"/>
      <c r="K35" s="60">
        <v>375</v>
      </c>
      <c r="L35" s="152"/>
      <c r="M35" s="61" t="s">
        <v>0</v>
      </c>
      <c r="N35" s="152"/>
    </row>
    <row r="36" spans="1:14">
      <c r="A36" s="170" t="s">
        <v>177</v>
      </c>
      <c r="B36" s="152"/>
      <c r="C36" s="170" t="s">
        <v>178</v>
      </c>
      <c r="D36" s="152"/>
      <c r="E36" s="152"/>
      <c r="F36" s="152"/>
      <c r="G36" s="152"/>
      <c r="H36" s="152"/>
      <c r="I36" s="59">
        <v>1680</v>
      </c>
      <c r="J36" s="152"/>
      <c r="K36" s="59">
        <v>1358.11</v>
      </c>
      <c r="L36" s="152"/>
      <c r="M36" s="62">
        <v>80.84</v>
      </c>
      <c r="N36" s="152"/>
    </row>
    <row r="37" spans="1:14">
      <c r="A37" s="171" t="s">
        <v>179</v>
      </c>
      <c r="B37" s="152"/>
      <c r="C37" s="171" t="s">
        <v>180</v>
      </c>
      <c r="D37" s="152"/>
      <c r="E37" s="152"/>
      <c r="F37" s="152"/>
      <c r="G37" s="152"/>
      <c r="H37" s="152"/>
      <c r="I37" s="60" t="s">
        <v>0</v>
      </c>
      <c r="J37" s="152"/>
      <c r="K37" s="60">
        <v>1358.11</v>
      </c>
      <c r="L37" s="152"/>
      <c r="M37" s="61" t="s">
        <v>0</v>
      </c>
      <c r="N37" s="152"/>
    </row>
    <row r="38" spans="1:14">
      <c r="A38" s="170" t="s">
        <v>135</v>
      </c>
      <c r="B38" s="152"/>
      <c r="C38" s="170" t="s">
        <v>136</v>
      </c>
      <c r="D38" s="152"/>
      <c r="E38" s="152"/>
      <c r="F38" s="152"/>
      <c r="G38" s="152"/>
      <c r="H38" s="152"/>
      <c r="I38" s="59">
        <v>65939</v>
      </c>
      <c r="J38" s="152"/>
      <c r="K38" s="59">
        <v>65939</v>
      </c>
      <c r="L38" s="152"/>
      <c r="M38" s="62">
        <v>100</v>
      </c>
      <c r="N38" s="152"/>
    </row>
    <row r="39" spans="1:14">
      <c r="A39" s="171" t="s">
        <v>137</v>
      </c>
      <c r="B39" s="152"/>
      <c r="C39" s="171" t="s">
        <v>138</v>
      </c>
      <c r="D39" s="152"/>
      <c r="E39" s="152"/>
      <c r="F39" s="152"/>
      <c r="G39" s="152"/>
      <c r="H39" s="152"/>
      <c r="I39" s="60" t="s">
        <v>0</v>
      </c>
      <c r="J39" s="152"/>
      <c r="K39" s="60">
        <v>65939</v>
      </c>
      <c r="L39" s="152"/>
      <c r="M39" s="61" t="s">
        <v>0</v>
      </c>
      <c r="N39" s="152"/>
    </row>
    <row r="40" spans="1:14">
      <c r="A40" s="170" t="s">
        <v>139</v>
      </c>
      <c r="B40" s="152"/>
      <c r="C40" s="170" t="s">
        <v>140</v>
      </c>
      <c r="D40" s="152"/>
      <c r="E40" s="152"/>
      <c r="F40" s="152"/>
      <c r="G40" s="152"/>
      <c r="H40" s="152"/>
      <c r="I40" s="59">
        <v>0</v>
      </c>
      <c r="J40" s="152"/>
      <c r="K40" s="59">
        <v>0</v>
      </c>
      <c r="L40" s="152"/>
      <c r="M40" s="62" t="s">
        <v>0</v>
      </c>
      <c r="N40" s="152"/>
    </row>
    <row r="41" spans="1:14">
      <c r="A41" s="170" t="s">
        <v>181</v>
      </c>
      <c r="B41" s="152"/>
      <c r="C41" s="170" t="s">
        <v>182</v>
      </c>
      <c r="D41" s="152"/>
      <c r="E41" s="152"/>
      <c r="F41" s="152"/>
      <c r="G41" s="152"/>
      <c r="H41" s="152"/>
      <c r="I41" s="59">
        <v>10762</v>
      </c>
      <c r="J41" s="152"/>
      <c r="K41" s="59">
        <v>10761.29</v>
      </c>
      <c r="L41" s="152"/>
      <c r="M41" s="62">
        <v>99.99</v>
      </c>
      <c r="N41" s="152"/>
    </row>
    <row r="42" spans="1:14">
      <c r="A42" s="171" t="s">
        <v>183</v>
      </c>
      <c r="B42" s="152"/>
      <c r="C42" s="171" t="s">
        <v>184</v>
      </c>
      <c r="D42" s="152"/>
      <c r="E42" s="152"/>
      <c r="F42" s="152"/>
      <c r="G42" s="152"/>
      <c r="H42" s="152"/>
      <c r="I42" s="60" t="s">
        <v>0</v>
      </c>
      <c r="J42" s="152"/>
      <c r="K42" s="60">
        <v>10761.29</v>
      </c>
      <c r="L42" s="152"/>
      <c r="M42" s="61" t="s">
        <v>0</v>
      </c>
      <c r="N42" s="152"/>
    </row>
    <row r="43" spans="1:14">
      <c r="A43" s="164" t="s">
        <v>185</v>
      </c>
      <c r="B43" s="152"/>
      <c r="C43" s="164" t="s">
        <v>186</v>
      </c>
      <c r="D43" s="152"/>
      <c r="E43" s="152"/>
      <c r="F43" s="152"/>
      <c r="G43" s="152"/>
      <c r="H43" s="152"/>
      <c r="I43" s="165">
        <v>8500</v>
      </c>
      <c r="J43" s="152"/>
      <c r="K43" s="165">
        <v>5314.95</v>
      </c>
      <c r="L43" s="152"/>
      <c r="M43" s="166">
        <v>62.53</v>
      </c>
      <c r="N43" s="152"/>
    </row>
    <row r="44" spans="1:14">
      <c r="A44" s="167" t="s">
        <v>101</v>
      </c>
      <c r="B44" s="152"/>
      <c r="C44" s="152"/>
      <c r="D44" s="152"/>
      <c r="E44" s="152"/>
      <c r="F44" s="152"/>
      <c r="G44" s="152"/>
      <c r="H44" s="152"/>
      <c r="I44" s="168">
        <v>8500</v>
      </c>
      <c r="J44" s="152"/>
      <c r="K44" s="168">
        <v>5314.95</v>
      </c>
      <c r="L44" s="152"/>
      <c r="M44" s="169">
        <v>62.53</v>
      </c>
      <c r="N44" s="152"/>
    </row>
    <row r="45" spans="1:14">
      <c r="A45" s="167" t="s">
        <v>102</v>
      </c>
      <c r="B45" s="152"/>
      <c r="C45" s="152"/>
      <c r="D45" s="152"/>
      <c r="E45" s="152"/>
      <c r="F45" s="152"/>
      <c r="G45" s="152"/>
      <c r="H45" s="152"/>
      <c r="I45" s="168">
        <v>8500</v>
      </c>
      <c r="J45" s="152"/>
      <c r="K45" s="168">
        <v>5314.95</v>
      </c>
      <c r="L45" s="152"/>
      <c r="M45" s="169">
        <v>62.53</v>
      </c>
      <c r="N45" s="152"/>
    </row>
    <row r="46" spans="1:14">
      <c r="A46" s="170" t="s">
        <v>143</v>
      </c>
      <c r="B46" s="152"/>
      <c r="C46" s="170" t="s">
        <v>144</v>
      </c>
      <c r="D46" s="152"/>
      <c r="E46" s="152"/>
      <c r="F46" s="152"/>
      <c r="G46" s="152"/>
      <c r="H46" s="152"/>
      <c r="I46" s="59">
        <v>8500</v>
      </c>
      <c r="J46" s="152"/>
      <c r="K46" s="59">
        <v>5314.95</v>
      </c>
      <c r="L46" s="152"/>
      <c r="M46" s="62">
        <v>62.53</v>
      </c>
      <c r="N46" s="152"/>
    </row>
    <row r="47" spans="1:14">
      <c r="A47" s="171" t="s">
        <v>145</v>
      </c>
      <c r="B47" s="152"/>
      <c r="C47" s="171" t="s">
        <v>146</v>
      </c>
      <c r="D47" s="152"/>
      <c r="E47" s="152"/>
      <c r="F47" s="152"/>
      <c r="G47" s="152"/>
      <c r="H47" s="152"/>
      <c r="I47" s="60" t="s">
        <v>0</v>
      </c>
      <c r="J47" s="152"/>
      <c r="K47" s="60">
        <v>1816.07</v>
      </c>
      <c r="L47" s="152"/>
      <c r="M47" s="61" t="s">
        <v>0</v>
      </c>
      <c r="N47" s="152"/>
    </row>
    <row r="48" spans="1:14">
      <c r="A48" s="171" t="s">
        <v>147</v>
      </c>
      <c r="B48" s="152"/>
      <c r="C48" s="171" t="s">
        <v>148</v>
      </c>
      <c r="D48" s="152"/>
      <c r="E48" s="152"/>
      <c r="F48" s="152"/>
      <c r="G48" s="152"/>
      <c r="H48" s="152"/>
      <c r="I48" s="60" t="s">
        <v>0</v>
      </c>
      <c r="J48" s="152"/>
      <c r="K48" s="60">
        <v>150</v>
      </c>
      <c r="L48" s="152"/>
      <c r="M48" s="61" t="s">
        <v>0</v>
      </c>
      <c r="N48" s="152"/>
    </row>
    <row r="49" spans="1:14">
      <c r="A49" s="171" t="s">
        <v>149</v>
      </c>
      <c r="B49" s="152"/>
      <c r="C49" s="171" t="s">
        <v>150</v>
      </c>
      <c r="D49" s="152"/>
      <c r="E49" s="152"/>
      <c r="F49" s="152"/>
      <c r="G49" s="152"/>
      <c r="H49" s="152"/>
      <c r="I49" s="60" t="s">
        <v>0</v>
      </c>
      <c r="J49" s="152"/>
      <c r="K49" s="60">
        <v>939.21</v>
      </c>
      <c r="L49" s="152"/>
      <c r="M49" s="61" t="s">
        <v>0</v>
      </c>
      <c r="N49" s="152"/>
    </row>
    <row r="50" spans="1:14">
      <c r="A50" s="171" t="s">
        <v>153</v>
      </c>
      <c r="B50" s="152"/>
      <c r="C50" s="171" t="s">
        <v>154</v>
      </c>
      <c r="D50" s="152"/>
      <c r="E50" s="152"/>
      <c r="F50" s="152"/>
      <c r="G50" s="152"/>
      <c r="H50" s="152"/>
      <c r="I50" s="60" t="s">
        <v>0</v>
      </c>
      <c r="J50" s="152"/>
      <c r="K50" s="60">
        <v>98</v>
      </c>
      <c r="L50" s="152"/>
      <c r="M50" s="61" t="s">
        <v>0</v>
      </c>
      <c r="N50" s="152"/>
    </row>
    <row r="51" spans="1:14">
      <c r="A51" s="171" t="s">
        <v>155</v>
      </c>
      <c r="B51" s="152"/>
      <c r="C51" s="171" t="s">
        <v>156</v>
      </c>
      <c r="D51" s="152"/>
      <c r="E51" s="152"/>
      <c r="F51" s="152"/>
      <c r="G51" s="152"/>
      <c r="H51" s="152"/>
      <c r="I51" s="60" t="s">
        <v>0</v>
      </c>
      <c r="J51" s="152"/>
      <c r="K51" s="60">
        <v>896.26</v>
      </c>
      <c r="L51" s="152"/>
      <c r="M51" s="61" t="s">
        <v>0</v>
      </c>
      <c r="N51" s="152"/>
    </row>
    <row r="52" spans="1:14">
      <c r="A52" s="171" t="s">
        <v>157</v>
      </c>
      <c r="B52" s="152"/>
      <c r="C52" s="171" t="s">
        <v>158</v>
      </c>
      <c r="D52" s="152"/>
      <c r="E52" s="152"/>
      <c r="F52" s="152"/>
      <c r="G52" s="152"/>
      <c r="H52" s="152"/>
      <c r="I52" s="60" t="s">
        <v>0</v>
      </c>
      <c r="J52" s="152"/>
      <c r="K52" s="60">
        <v>576.28</v>
      </c>
      <c r="L52" s="152"/>
      <c r="M52" s="61" t="s">
        <v>0</v>
      </c>
      <c r="N52" s="152"/>
    </row>
    <row r="53" spans="1:14">
      <c r="A53" s="171" t="s">
        <v>159</v>
      </c>
      <c r="B53" s="152"/>
      <c r="C53" s="171" t="s">
        <v>160</v>
      </c>
      <c r="D53" s="152"/>
      <c r="E53" s="152"/>
      <c r="F53" s="152"/>
      <c r="G53" s="152"/>
      <c r="H53" s="152"/>
      <c r="I53" s="60" t="s">
        <v>0</v>
      </c>
      <c r="J53" s="152"/>
      <c r="K53" s="60">
        <v>200</v>
      </c>
      <c r="L53" s="152"/>
      <c r="M53" s="61" t="s">
        <v>0</v>
      </c>
      <c r="N53" s="152"/>
    </row>
    <row r="54" spans="1:14">
      <c r="A54" s="171" t="s">
        <v>175</v>
      </c>
      <c r="B54" s="152"/>
      <c r="C54" s="171" t="s">
        <v>176</v>
      </c>
      <c r="D54" s="152"/>
      <c r="E54" s="152"/>
      <c r="F54" s="152"/>
      <c r="G54" s="152"/>
      <c r="H54" s="152"/>
      <c r="I54" s="60" t="s">
        <v>0</v>
      </c>
      <c r="J54" s="152"/>
      <c r="K54" s="60">
        <v>639.13</v>
      </c>
      <c r="L54" s="152"/>
      <c r="M54" s="61" t="s">
        <v>0</v>
      </c>
      <c r="N54" s="152"/>
    </row>
    <row r="55" spans="1:14">
      <c r="A55" s="164" t="s">
        <v>187</v>
      </c>
      <c r="B55" s="152"/>
      <c r="C55" s="164" t="s">
        <v>188</v>
      </c>
      <c r="D55" s="152"/>
      <c r="E55" s="152"/>
      <c r="F55" s="152"/>
      <c r="G55" s="152"/>
      <c r="H55" s="152"/>
      <c r="I55" s="165">
        <v>135800</v>
      </c>
      <c r="J55" s="152"/>
      <c r="K55" s="165">
        <v>135789.97</v>
      </c>
      <c r="L55" s="152"/>
      <c r="M55" s="166">
        <v>99.99</v>
      </c>
      <c r="N55" s="152"/>
    </row>
    <row r="56" spans="1:14">
      <c r="A56" s="167" t="s">
        <v>96</v>
      </c>
      <c r="B56" s="152"/>
      <c r="C56" s="152"/>
      <c r="D56" s="152"/>
      <c r="E56" s="152"/>
      <c r="F56" s="152"/>
      <c r="G56" s="152"/>
      <c r="H56" s="152"/>
      <c r="I56" s="168">
        <v>117300</v>
      </c>
      <c r="J56" s="152"/>
      <c r="K56" s="168">
        <v>120278.58</v>
      </c>
      <c r="L56" s="152"/>
      <c r="M56" s="169">
        <v>102.54</v>
      </c>
      <c r="N56" s="152"/>
    </row>
    <row r="57" spans="1:14">
      <c r="A57" s="167" t="s">
        <v>97</v>
      </c>
      <c r="B57" s="152"/>
      <c r="C57" s="152"/>
      <c r="D57" s="152"/>
      <c r="E57" s="152"/>
      <c r="F57" s="152"/>
      <c r="G57" s="152"/>
      <c r="H57" s="152"/>
      <c r="I57" s="168">
        <v>117300</v>
      </c>
      <c r="J57" s="152"/>
      <c r="K57" s="168">
        <v>120278.58</v>
      </c>
      <c r="L57" s="152"/>
      <c r="M57" s="169">
        <v>102.54</v>
      </c>
      <c r="N57" s="152"/>
    </row>
    <row r="58" spans="1:14">
      <c r="A58" s="170" t="s">
        <v>189</v>
      </c>
      <c r="B58" s="152"/>
      <c r="C58" s="170" t="s">
        <v>190</v>
      </c>
      <c r="D58" s="152"/>
      <c r="E58" s="152"/>
      <c r="F58" s="152"/>
      <c r="G58" s="152"/>
      <c r="H58" s="152"/>
      <c r="I58" s="59">
        <v>117000</v>
      </c>
      <c r="J58" s="152"/>
      <c r="K58" s="59">
        <v>120120.6</v>
      </c>
      <c r="L58" s="152"/>
      <c r="M58" s="62">
        <v>102.67</v>
      </c>
      <c r="N58" s="152"/>
    </row>
    <row r="59" spans="1:14">
      <c r="A59" s="171" t="s">
        <v>191</v>
      </c>
      <c r="B59" s="152"/>
      <c r="C59" s="171" t="s">
        <v>192</v>
      </c>
      <c r="D59" s="152"/>
      <c r="E59" s="152"/>
      <c r="F59" s="152"/>
      <c r="G59" s="152"/>
      <c r="H59" s="152"/>
      <c r="I59" s="60" t="s">
        <v>0</v>
      </c>
      <c r="J59" s="152"/>
      <c r="K59" s="60">
        <v>102074.57</v>
      </c>
      <c r="L59" s="152"/>
      <c r="M59" s="61" t="s">
        <v>0</v>
      </c>
      <c r="N59" s="152"/>
    </row>
    <row r="60" spans="1:14">
      <c r="A60" s="171" t="s">
        <v>193</v>
      </c>
      <c r="B60" s="152"/>
      <c r="C60" s="171" t="s">
        <v>194</v>
      </c>
      <c r="D60" s="152"/>
      <c r="E60" s="152"/>
      <c r="F60" s="152"/>
      <c r="G60" s="152"/>
      <c r="H60" s="152"/>
      <c r="I60" s="60" t="s">
        <v>0</v>
      </c>
      <c r="J60" s="152"/>
      <c r="K60" s="60">
        <v>3960</v>
      </c>
      <c r="L60" s="152"/>
      <c r="M60" s="61" t="s">
        <v>0</v>
      </c>
      <c r="N60" s="152"/>
    </row>
    <row r="61" spans="1:14">
      <c r="A61" s="171" t="s">
        <v>195</v>
      </c>
      <c r="B61" s="152"/>
      <c r="C61" s="171" t="s">
        <v>196</v>
      </c>
      <c r="D61" s="152"/>
      <c r="E61" s="152"/>
      <c r="F61" s="152"/>
      <c r="G61" s="152"/>
      <c r="H61" s="152"/>
      <c r="I61" s="60" t="s">
        <v>0</v>
      </c>
      <c r="J61" s="152"/>
      <c r="K61" s="60">
        <v>14086.03</v>
      </c>
      <c r="L61" s="152"/>
      <c r="M61" s="61" t="s">
        <v>0</v>
      </c>
      <c r="N61" s="152"/>
    </row>
    <row r="62" spans="1:14">
      <c r="A62" s="170" t="s">
        <v>143</v>
      </c>
      <c r="B62" s="152"/>
      <c r="C62" s="170" t="s">
        <v>144</v>
      </c>
      <c r="D62" s="152"/>
      <c r="E62" s="152"/>
      <c r="F62" s="152"/>
      <c r="G62" s="152"/>
      <c r="H62" s="152"/>
      <c r="I62" s="59">
        <v>300</v>
      </c>
      <c r="J62" s="152"/>
      <c r="K62" s="59">
        <v>157.97999999999999</v>
      </c>
      <c r="L62" s="152"/>
      <c r="M62" s="62">
        <v>52.66</v>
      </c>
      <c r="N62" s="152"/>
    </row>
    <row r="63" spans="1:14">
      <c r="A63" s="171" t="s">
        <v>197</v>
      </c>
      <c r="B63" s="152"/>
      <c r="C63" s="171" t="s">
        <v>198</v>
      </c>
      <c r="D63" s="152"/>
      <c r="E63" s="152"/>
      <c r="F63" s="152"/>
      <c r="G63" s="152"/>
      <c r="H63" s="152"/>
      <c r="I63" s="60" t="s">
        <v>0</v>
      </c>
      <c r="J63" s="152"/>
      <c r="K63" s="60">
        <v>157.97999999999999</v>
      </c>
      <c r="L63" s="152"/>
      <c r="M63" s="61" t="s">
        <v>0</v>
      </c>
      <c r="N63" s="152"/>
    </row>
    <row r="64" spans="1:14">
      <c r="A64" s="167" t="s">
        <v>101</v>
      </c>
      <c r="B64" s="152"/>
      <c r="C64" s="152"/>
      <c r="D64" s="152"/>
      <c r="E64" s="152"/>
      <c r="F64" s="152"/>
      <c r="G64" s="152"/>
      <c r="H64" s="152"/>
      <c r="I64" s="168">
        <v>18500</v>
      </c>
      <c r="J64" s="152"/>
      <c r="K64" s="168">
        <v>15511.39</v>
      </c>
      <c r="L64" s="152"/>
      <c r="M64" s="169">
        <v>83.85</v>
      </c>
      <c r="N64" s="152"/>
    </row>
    <row r="65" spans="1:14">
      <c r="A65" s="167" t="s">
        <v>102</v>
      </c>
      <c r="B65" s="152"/>
      <c r="C65" s="152"/>
      <c r="D65" s="152"/>
      <c r="E65" s="152"/>
      <c r="F65" s="152"/>
      <c r="G65" s="152"/>
      <c r="H65" s="152"/>
      <c r="I65" s="168">
        <v>18500</v>
      </c>
      <c r="J65" s="152"/>
      <c r="K65" s="168">
        <v>15511.39</v>
      </c>
      <c r="L65" s="152"/>
      <c r="M65" s="169">
        <v>83.85</v>
      </c>
      <c r="N65" s="152"/>
    </row>
    <row r="66" spans="1:14">
      <c r="A66" s="170" t="s">
        <v>143</v>
      </c>
      <c r="B66" s="152"/>
      <c r="C66" s="170" t="s">
        <v>144</v>
      </c>
      <c r="D66" s="152"/>
      <c r="E66" s="152"/>
      <c r="F66" s="152"/>
      <c r="G66" s="152"/>
      <c r="H66" s="152"/>
      <c r="I66" s="59">
        <v>15500</v>
      </c>
      <c r="J66" s="152"/>
      <c r="K66" s="59">
        <v>10281.39</v>
      </c>
      <c r="L66" s="152"/>
      <c r="M66" s="62">
        <v>66.33</v>
      </c>
      <c r="N66" s="152"/>
    </row>
    <row r="67" spans="1:14">
      <c r="A67" s="171" t="s">
        <v>149</v>
      </c>
      <c r="B67" s="152"/>
      <c r="C67" s="171" t="s">
        <v>150</v>
      </c>
      <c r="D67" s="152"/>
      <c r="E67" s="152"/>
      <c r="F67" s="152"/>
      <c r="G67" s="152"/>
      <c r="H67" s="152"/>
      <c r="I67" s="60" t="s">
        <v>0</v>
      </c>
      <c r="J67" s="152"/>
      <c r="K67" s="60">
        <v>3138.15</v>
      </c>
      <c r="L67" s="152"/>
      <c r="M67" s="61" t="s">
        <v>0</v>
      </c>
      <c r="N67" s="152"/>
    </row>
    <row r="68" spans="1:14">
      <c r="A68" s="171" t="s">
        <v>199</v>
      </c>
      <c r="B68" s="152"/>
      <c r="C68" s="171" t="s">
        <v>200</v>
      </c>
      <c r="D68" s="152"/>
      <c r="E68" s="152"/>
      <c r="F68" s="152"/>
      <c r="G68" s="152"/>
      <c r="H68" s="152"/>
      <c r="I68" s="60" t="s">
        <v>0</v>
      </c>
      <c r="J68" s="152"/>
      <c r="K68" s="60">
        <v>3875.01</v>
      </c>
      <c r="L68" s="152"/>
      <c r="M68" s="61" t="s">
        <v>0</v>
      </c>
      <c r="N68" s="152"/>
    </row>
    <row r="69" spans="1:14">
      <c r="A69" s="171" t="s">
        <v>155</v>
      </c>
      <c r="B69" s="152"/>
      <c r="C69" s="171" t="s">
        <v>156</v>
      </c>
      <c r="D69" s="152"/>
      <c r="E69" s="152"/>
      <c r="F69" s="152"/>
      <c r="G69" s="152"/>
      <c r="H69" s="152"/>
      <c r="I69" s="60" t="s">
        <v>0</v>
      </c>
      <c r="J69" s="152"/>
      <c r="K69" s="60">
        <v>975.89</v>
      </c>
      <c r="L69" s="152"/>
      <c r="M69" s="61" t="s">
        <v>0</v>
      </c>
      <c r="N69" s="152"/>
    </row>
    <row r="70" spans="1:14">
      <c r="A70" s="171" t="s">
        <v>159</v>
      </c>
      <c r="B70" s="152"/>
      <c r="C70" s="171" t="s">
        <v>160</v>
      </c>
      <c r="D70" s="152"/>
      <c r="E70" s="152"/>
      <c r="F70" s="152"/>
      <c r="G70" s="152"/>
      <c r="H70" s="152"/>
      <c r="I70" s="60" t="s">
        <v>0</v>
      </c>
      <c r="J70" s="152"/>
      <c r="K70" s="60">
        <v>697</v>
      </c>
      <c r="L70" s="152"/>
      <c r="M70" s="61" t="s">
        <v>0</v>
      </c>
      <c r="N70" s="152"/>
    </row>
    <row r="71" spans="1:14">
      <c r="A71" s="171" t="s">
        <v>175</v>
      </c>
      <c r="B71" s="152"/>
      <c r="C71" s="171" t="s">
        <v>176</v>
      </c>
      <c r="D71" s="152"/>
      <c r="E71" s="152"/>
      <c r="F71" s="152"/>
      <c r="G71" s="152"/>
      <c r="H71" s="152"/>
      <c r="I71" s="60" t="s">
        <v>0</v>
      </c>
      <c r="J71" s="152"/>
      <c r="K71" s="60">
        <v>1595.34</v>
      </c>
      <c r="L71" s="152"/>
      <c r="M71" s="61" t="s">
        <v>0</v>
      </c>
      <c r="N71" s="152"/>
    </row>
    <row r="72" spans="1:14">
      <c r="A72" s="170" t="s">
        <v>139</v>
      </c>
      <c r="B72" s="152"/>
      <c r="C72" s="170" t="s">
        <v>140</v>
      </c>
      <c r="D72" s="152"/>
      <c r="E72" s="152"/>
      <c r="F72" s="152"/>
      <c r="G72" s="152"/>
      <c r="H72" s="152"/>
      <c r="I72" s="59">
        <v>3000</v>
      </c>
      <c r="J72" s="152"/>
      <c r="K72" s="59">
        <v>5230</v>
      </c>
      <c r="L72" s="152"/>
      <c r="M72" s="62">
        <v>174.33</v>
      </c>
      <c r="N72" s="152"/>
    </row>
    <row r="73" spans="1:14">
      <c r="A73" s="171" t="s">
        <v>201</v>
      </c>
      <c r="B73" s="152"/>
      <c r="C73" s="171" t="s">
        <v>202</v>
      </c>
      <c r="D73" s="152"/>
      <c r="E73" s="152"/>
      <c r="F73" s="152"/>
      <c r="G73" s="152"/>
      <c r="H73" s="152"/>
      <c r="I73" s="60" t="s">
        <v>0</v>
      </c>
      <c r="J73" s="152"/>
      <c r="K73" s="60">
        <v>5230</v>
      </c>
      <c r="L73" s="152"/>
      <c r="M73" s="61" t="s">
        <v>0</v>
      </c>
      <c r="N73" s="152"/>
    </row>
    <row r="74" spans="1:14">
      <c r="A74" s="164" t="s">
        <v>203</v>
      </c>
      <c r="B74" s="152"/>
      <c r="C74" s="164" t="s">
        <v>204</v>
      </c>
      <c r="D74" s="152"/>
      <c r="E74" s="152"/>
      <c r="F74" s="152"/>
      <c r="G74" s="152"/>
      <c r="H74" s="152"/>
      <c r="I74" s="165">
        <v>2904000</v>
      </c>
      <c r="J74" s="152"/>
      <c r="K74" s="165">
        <v>3017700.34</v>
      </c>
      <c r="L74" s="152"/>
      <c r="M74" s="166">
        <v>103.92</v>
      </c>
      <c r="N74" s="152"/>
    </row>
    <row r="75" spans="1:14">
      <c r="A75" s="167" t="s">
        <v>103</v>
      </c>
      <c r="B75" s="152"/>
      <c r="C75" s="152"/>
      <c r="D75" s="152"/>
      <c r="E75" s="152"/>
      <c r="F75" s="152"/>
      <c r="G75" s="152"/>
      <c r="H75" s="152"/>
      <c r="I75" s="168">
        <v>2904000</v>
      </c>
      <c r="J75" s="152"/>
      <c r="K75" s="168">
        <v>3017700.34</v>
      </c>
      <c r="L75" s="152"/>
      <c r="M75" s="169">
        <v>103.92</v>
      </c>
      <c r="N75" s="152"/>
    </row>
    <row r="76" spans="1:14">
      <c r="A76" s="167" t="s">
        <v>107</v>
      </c>
      <c r="B76" s="152"/>
      <c r="C76" s="152"/>
      <c r="D76" s="152"/>
      <c r="E76" s="152"/>
      <c r="F76" s="152"/>
      <c r="G76" s="152"/>
      <c r="H76" s="152"/>
      <c r="I76" s="168">
        <v>2904000</v>
      </c>
      <c r="J76" s="152"/>
      <c r="K76" s="168">
        <v>3017700.34</v>
      </c>
      <c r="L76" s="152"/>
      <c r="M76" s="169">
        <v>103.92</v>
      </c>
      <c r="N76" s="152"/>
    </row>
    <row r="77" spans="1:14">
      <c r="A77" s="170" t="s">
        <v>189</v>
      </c>
      <c r="B77" s="152"/>
      <c r="C77" s="170" t="s">
        <v>190</v>
      </c>
      <c r="D77" s="152"/>
      <c r="E77" s="152"/>
      <c r="F77" s="152"/>
      <c r="G77" s="152"/>
      <c r="H77" s="152"/>
      <c r="I77" s="59">
        <v>2832000</v>
      </c>
      <c r="J77" s="152"/>
      <c r="K77" s="59">
        <v>2965295.32</v>
      </c>
      <c r="L77" s="152"/>
      <c r="M77" s="62">
        <v>104.71</v>
      </c>
      <c r="N77" s="152"/>
    </row>
    <row r="78" spans="1:14">
      <c r="A78" s="171" t="s">
        <v>191</v>
      </c>
      <c r="B78" s="152"/>
      <c r="C78" s="171" t="s">
        <v>192</v>
      </c>
      <c r="D78" s="152"/>
      <c r="E78" s="152"/>
      <c r="F78" s="152"/>
      <c r="G78" s="152"/>
      <c r="H78" s="152"/>
      <c r="I78" s="60" t="s">
        <v>0</v>
      </c>
      <c r="J78" s="152"/>
      <c r="K78" s="60">
        <v>2430553.23</v>
      </c>
      <c r="L78" s="152"/>
      <c r="M78" s="61" t="s">
        <v>0</v>
      </c>
      <c r="N78" s="152"/>
    </row>
    <row r="79" spans="1:14">
      <c r="A79" s="171" t="s">
        <v>205</v>
      </c>
      <c r="B79" s="152"/>
      <c r="C79" s="171" t="s">
        <v>206</v>
      </c>
      <c r="D79" s="152"/>
      <c r="E79" s="152"/>
      <c r="F79" s="152"/>
      <c r="G79" s="152"/>
      <c r="H79" s="152"/>
      <c r="I79" s="60" t="s">
        <v>0</v>
      </c>
      <c r="J79" s="152"/>
      <c r="K79" s="60">
        <v>13522.76</v>
      </c>
      <c r="L79" s="152"/>
      <c r="M79" s="61" t="s">
        <v>0</v>
      </c>
      <c r="N79" s="152"/>
    </row>
    <row r="80" spans="1:14">
      <c r="A80" s="171" t="s">
        <v>207</v>
      </c>
      <c r="B80" s="152"/>
      <c r="C80" s="171" t="s">
        <v>208</v>
      </c>
      <c r="D80" s="152"/>
      <c r="E80" s="152"/>
      <c r="F80" s="152"/>
      <c r="G80" s="152"/>
      <c r="H80" s="152"/>
      <c r="I80" s="60" t="s">
        <v>0</v>
      </c>
      <c r="J80" s="152"/>
      <c r="K80" s="60">
        <v>21150.97</v>
      </c>
      <c r="L80" s="152"/>
      <c r="M80" s="61" t="s">
        <v>0</v>
      </c>
      <c r="N80" s="152"/>
    </row>
    <row r="81" spans="1:14">
      <c r="A81" s="171" t="s">
        <v>193</v>
      </c>
      <c r="B81" s="152"/>
      <c r="C81" s="171" t="s">
        <v>194</v>
      </c>
      <c r="D81" s="152"/>
      <c r="E81" s="152"/>
      <c r="F81" s="152"/>
      <c r="G81" s="152"/>
      <c r="H81" s="152"/>
      <c r="I81" s="60" t="s">
        <v>0</v>
      </c>
      <c r="J81" s="152"/>
      <c r="K81" s="60">
        <v>93302.74</v>
      </c>
      <c r="L81" s="152"/>
      <c r="M81" s="61" t="s">
        <v>0</v>
      </c>
      <c r="N81" s="152"/>
    </row>
    <row r="82" spans="1:14">
      <c r="A82" s="171" t="s">
        <v>195</v>
      </c>
      <c r="B82" s="152"/>
      <c r="C82" s="171" t="s">
        <v>196</v>
      </c>
      <c r="D82" s="152"/>
      <c r="E82" s="152"/>
      <c r="F82" s="152"/>
      <c r="G82" s="152"/>
      <c r="H82" s="152"/>
      <c r="I82" s="60" t="s">
        <v>0</v>
      </c>
      <c r="J82" s="152"/>
      <c r="K82" s="60">
        <v>406765.62</v>
      </c>
      <c r="L82" s="152"/>
      <c r="M82" s="61" t="s">
        <v>0</v>
      </c>
      <c r="N82" s="152"/>
    </row>
    <row r="83" spans="1:14">
      <c r="A83" s="170" t="s">
        <v>143</v>
      </c>
      <c r="B83" s="152"/>
      <c r="C83" s="170" t="s">
        <v>144</v>
      </c>
      <c r="D83" s="152"/>
      <c r="E83" s="152"/>
      <c r="F83" s="152"/>
      <c r="G83" s="152"/>
      <c r="H83" s="152"/>
      <c r="I83" s="59">
        <v>72000</v>
      </c>
      <c r="J83" s="152"/>
      <c r="K83" s="59">
        <v>52405.02</v>
      </c>
      <c r="L83" s="152"/>
      <c r="M83" s="62">
        <v>72.78</v>
      </c>
      <c r="N83" s="152"/>
    </row>
    <row r="84" spans="1:14">
      <c r="A84" s="171" t="s">
        <v>197</v>
      </c>
      <c r="B84" s="152"/>
      <c r="C84" s="171" t="s">
        <v>198</v>
      </c>
      <c r="D84" s="152"/>
      <c r="E84" s="152"/>
      <c r="F84" s="152"/>
      <c r="G84" s="152"/>
      <c r="H84" s="152"/>
      <c r="I84" s="60" t="s">
        <v>0</v>
      </c>
      <c r="J84" s="152"/>
      <c r="K84" s="60">
        <v>52405.02</v>
      </c>
      <c r="L84" s="152"/>
      <c r="M84" s="61" t="s">
        <v>0</v>
      </c>
      <c r="N84" s="152"/>
    </row>
    <row r="85" spans="1:14">
      <c r="A85" s="164" t="s">
        <v>209</v>
      </c>
      <c r="B85" s="152"/>
      <c r="C85" s="164" t="s">
        <v>210</v>
      </c>
      <c r="D85" s="152"/>
      <c r="E85" s="152"/>
      <c r="F85" s="152"/>
      <c r="G85" s="152"/>
      <c r="H85" s="152"/>
      <c r="I85" s="165">
        <v>174000</v>
      </c>
      <c r="J85" s="152"/>
      <c r="K85" s="165">
        <v>150355.25</v>
      </c>
      <c r="L85" s="152"/>
      <c r="M85" s="166">
        <v>86.41</v>
      </c>
      <c r="N85" s="152"/>
    </row>
    <row r="86" spans="1:14">
      <c r="A86" s="167" t="s">
        <v>101</v>
      </c>
      <c r="B86" s="152"/>
      <c r="C86" s="152"/>
      <c r="D86" s="152"/>
      <c r="E86" s="152"/>
      <c r="F86" s="152"/>
      <c r="G86" s="152"/>
      <c r="H86" s="152"/>
      <c r="I86" s="168">
        <v>1000</v>
      </c>
      <c r="J86" s="152"/>
      <c r="K86" s="168">
        <v>2969.23</v>
      </c>
      <c r="L86" s="152"/>
      <c r="M86" s="169">
        <v>296.92</v>
      </c>
      <c r="N86" s="152"/>
    </row>
    <row r="87" spans="1:14">
      <c r="A87" s="167" t="s">
        <v>102</v>
      </c>
      <c r="B87" s="152"/>
      <c r="C87" s="152"/>
      <c r="D87" s="152"/>
      <c r="E87" s="152"/>
      <c r="F87" s="152"/>
      <c r="G87" s="152"/>
      <c r="H87" s="152"/>
      <c r="I87" s="168">
        <v>1000</v>
      </c>
      <c r="J87" s="152"/>
      <c r="K87" s="168">
        <v>2969.23</v>
      </c>
      <c r="L87" s="152"/>
      <c r="M87" s="169">
        <v>296.92</v>
      </c>
      <c r="N87" s="152"/>
    </row>
    <row r="88" spans="1:14">
      <c r="A88" s="170" t="s">
        <v>143</v>
      </c>
      <c r="B88" s="152"/>
      <c r="C88" s="170" t="s">
        <v>144</v>
      </c>
      <c r="D88" s="152"/>
      <c r="E88" s="152"/>
      <c r="F88" s="152"/>
      <c r="G88" s="152"/>
      <c r="H88" s="152"/>
      <c r="I88" s="59">
        <v>1000</v>
      </c>
      <c r="J88" s="152"/>
      <c r="K88" s="59">
        <v>2969.23</v>
      </c>
      <c r="L88" s="152"/>
      <c r="M88" s="62">
        <v>296.92</v>
      </c>
      <c r="N88" s="152"/>
    </row>
    <row r="89" spans="1:14">
      <c r="A89" s="171" t="s">
        <v>149</v>
      </c>
      <c r="B89" s="152"/>
      <c r="C89" s="171" t="s">
        <v>150</v>
      </c>
      <c r="D89" s="152"/>
      <c r="E89" s="152"/>
      <c r="F89" s="152"/>
      <c r="G89" s="152"/>
      <c r="H89" s="152"/>
      <c r="I89" s="60" t="s">
        <v>0</v>
      </c>
      <c r="J89" s="152"/>
      <c r="K89" s="60">
        <v>541.69000000000005</v>
      </c>
      <c r="L89" s="152"/>
      <c r="M89" s="61" t="s">
        <v>0</v>
      </c>
      <c r="N89" s="152"/>
    </row>
    <row r="90" spans="1:14">
      <c r="A90" s="171" t="s">
        <v>199</v>
      </c>
      <c r="B90" s="152"/>
      <c r="C90" s="171" t="s">
        <v>200</v>
      </c>
      <c r="D90" s="152"/>
      <c r="E90" s="152"/>
      <c r="F90" s="152"/>
      <c r="G90" s="152"/>
      <c r="H90" s="152"/>
      <c r="I90" s="60" t="s">
        <v>0</v>
      </c>
      <c r="J90" s="152"/>
      <c r="K90" s="60">
        <v>2427.54</v>
      </c>
      <c r="L90" s="152"/>
      <c r="M90" s="61" t="s">
        <v>0</v>
      </c>
      <c r="N90" s="152"/>
    </row>
    <row r="91" spans="1:14">
      <c r="A91" s="167" t="s">
        <v>103</v>
      </c>
      <c r="B91" s="152"/>
      <c r="C91" s="152"/>
      <c r="D91" s="152"/>
      <c r="E91" s="152"/>
      <c r="F91" s="152"/>
      <c r="G91" s="152"/>
      <c r="H91" s="152"/>
      <c r="I91" s="168">
        <v>173000</v>
      </c>
      <c r="J91" s="152"/>
      <c r="K91" s="168">
        <v>147386.01999999999</v>
      </c>
      <c r="L91" s="152"/>
      <c r="M91" s="169">
        <v>85.19</v>
      </c>
      <c r="N91" s="152"/>
    </row>
    <row r="92" spans="1:14">
      <c r="A92" s="167" t="s">
        <v>107</v>
      </c>
      <c r="B92" s="152"/>
      <c r="C92" s="152"/>
      <c r="D92" s="152"/>
      <c r="E92" s="152"/>
      <c r="F92" s="152"/>
      <c r="G92" s="152"/>
      <c r="H92" s="152"/>
      <c r="I92" s="168">
        <v>173000</v>
      </c>
      <c r="J92" s="152"/>
      <c r="K92" s="168">
        <v>147386.01999999999</v>
      </c>
      <c r="L92" s="152"/>
      <c r="M92" s="169">
        <v>85.19</v>
      </c>
      <c r="N92" s="152"/>
    </row>
    <row r="93" spans="1:14">
      <c r="A93" s="170" t="s">
        <v>143</v>
      </c>
      <c r="B93" s="152"/>
      <c r="C93" s="170" t="s">
        <v>144</v>
      </c>
      <c r="D93" s="152"/>
      <c r="E93" s="152"/>
      <c r="F93" s="152"/>
      <c r="G93" s="152"/>
      <c r="H93" s="152"/>
      <c r="I93" s="59">
        <v>173000</v>
      </c>
      <c r="J93" s="152"/>
      <c r="K93" s="59">
        <v>147386.01999999999</v>
      </c>
      <c r="L93" s="152"/>
      <c r="M93" s="62">
        <v>85.19</v>
      </c>
      <c r="N93" s="152"/>
    </row>
    <row r="94" spans="1:14">
      <c r="A94" s="171" t="s">
        <v>199</v>
      </c>
      <c r="B94" s="152"/>
      <c r="C94" s="171" t="s">
        <v>200</v>
      </c>
      <c r="D94" s="152"/>
      <c r="E94" s="152"/>
      <c r="F94" s="152"/>
      <c r="G94" s="152"/>
      <c r="H94" s="152"/>
      <c r="I94" s="60" t="s">
        <v>0</v>
      </c>
      <c r="J94" s="152"/>
      <c r="K94" s="60">
        <v>147386.01999999999</v>
      </c>
      <c r="L94" s="152"/>
      <c r="M94" s="61" t="s">
        <v>0</v>
      </c>
      <c r="N94" s="152"/>
    </row>
    <row r="95" spans="1:14">
      <c r="A95" s="164" t="s">
        <v>211</v>
      </c>
      <c r="B95" s="152"/>
      <c r="C95" s="164" t="s">
        <v>212</v>
      </c>
      <c r="D95" s="152"/>
      <c r="E95" s="152"/>
      <c r="F95" s="152"/>
      <c r="G95" s="152"/>
      <c r="H95" s="152"/>
      <c r="I95" s="165">
        <v>17000</v>
      </c>
      <c r="J95" s="152"/>
      <c r="K95" s="165">
        <v>14337.18</v>
      </c>
      <c r="L95" s="152"/>
      <c r="M95" s="166">
        <v>84.34</v>
      </c>
      <c r="N95" s="152"/>
    </row>
    <row r="96" spans="1:14">
      <c r="A96" s="167" t="s">
        <v>99</v>
      </c>
      <c r="B96" s="152"/>
      <c r="C96" s="152"/>
      <c r="D96" s="152"/>
      <c r="E96" s="152"/>
      <c r="F96" s="152"/>
      <c r="G96" s="152"/>
      <c r="H96" s="152"/>
      <c r="I96" s="168">
        <v>17000</v>
      </c>
      <c r="J96" s="152"/>
      <c r="K96" s="168">
        <v>14337.18</v>
      </c>
      <c r="L96" s="152"/>
      <c r="M96" s="169">
        <v>84.34</v>
      </c>
      <c r="N96" s="152"/>
    </row>
    <row r="97" spans="1:14">
      <c r="A97" s="167" t="s">
        <v>100</v>
      </c>
      <c r="B97" s="152"/>
      <c r="C97" s="152"/>
      <c r="D97" s="152"/>
      <c r="E97" s="152"/>
      <c r="F97" s="152"/>
      <c r="G97" s="152"/>
      <c r="H97" s="152"/>
      <c r="I97" s="168">
        <v>17000</v>
      </c>
      <c r="J97" s="152"/>
      <c r="K97" s="168">
        <v>14337.18</v>
      </c>
      <c r="L97" s="152"/>
      <c r="M97" s="169">
        <v>84.34</v>
      </c>
      <c r="N97" s="152"/>
    </row>
    <row r="98" spans="1:14">
      <c r="A98" s="170" t="s">
        <v>143</v>
      </c>
      <c r="B98" s="152"/>
      <c r="C98" s="170" t="s">
        <v>144</v>
      </c>
      <c r="D98" s="152"/>
      <c r="E98" s="152"/>
      <c r="F98" s="152"/>
      <c r="G98" s="152"/>
      <c r="H98" s="152"/>
      <c r="I98" s="59">
        <v>17000</v>
      </c>
      <c r="J98" s="152"/>
      <c r="K98" s="59">
        <v>14337.18</v>
      </c>
      <c r="L98" s="152"/>
      <c r="M98" s="62">
        <v>84.34</v>
      </c>
      <c r="N98" s="152"/>
    </row>
    <row r="99" spans="1:14">
      <c r="A99" s="171" t="s">
        <v>149</v>
      </c>
      <c r="B99" s="152"/>
      <c r="C99" s="171" t="s">
        <v>150</v>
      </c>
      <c r="D99" s="152"/>
      <c r="E99" s="152"/>
      <c r="F99" s="152"/>
      <c r="G99" s="152"/>
      <c r="H99" s="152"/>
      <c r="I99" s="60" t="s">
        <v>0</v>
      </c>
      <c r="J99" s="152"/>
      <c r="K99" s="60">
        <v>3964.57</v>
      </c>
      <c r="L99" s="152"/>
      <c r="M99" s="61" t="s">
        <v>0</v>
      </c>
      <c r="N99" s="152"/>
    </row>
    <row r="100" spans="1:14">
      <c r="A100" s="171" t="s">
        <v>151</v>
      </c>
      <c r="B100" s="152"/>
      <c r="C100" s="171" t="s">
        <v>152</v>
      </c>
      <c r="D100" s="152"/>
      <c r="E100" s="152"/>
      <c r="F100" s="152"/>
      <c r="G100" s="152"/>
      <c r="H100" s="152"/>
      <c r="I100" s="60" t="s">
        <v>0</v>
      </c>
      <c r="J100" s="152"/>
      <c r="K100" s="60">
        <v>79.64</v>
      </c>
      <c r="L100" s="152"/>
      <c r="M100" s="61" t="s">
        <v>0</v>
      </c>
      <c r="N100" s="152"/>
    </row>
    <row r="101" spans="1:14">
      <c r="A101" s="171" t="s">
        <v>153</v>
      </c>
      <c r="B101" s="152"/>
      <c r="C101" s="171" t="s">
        <v>154</v>
      </c>
      <c r="D101" s="152"/>
      <c r="E101" s="152"/>
      <c r="F101" s="152"/>
      <c r="G101" s="152"/>
      <c r="H101" s="152"/>
      <c r="I101" s="60" t="s">
        <v>0</v>
      </c>
      <c r="J101" s="152"/>
      <c r="K101" s="60">
        <v>3471.12</v>
      </c>
      <c r="L101" s="152"/>
      <c r="M101" s="61" t="s">
        <v>0</v>
      </c>
      <c r="N101" s="152"/>
    </row>
    <row r="102" spans="1:14">
      <c r="A102" s="171" t="s">
        <v>155</v>
      </c>
      <c r="B102" s="152"/>
      <c r="C102" s="171" t="s">
        <v>156</v>
      </c>
      <c r="D102" s="152"/>
      <c r="E102" s="152"/>
      <c r="F102" s="152"/>
      <c r="G102" s="152"/>
      <c r="H102" s="152"/>
      <c r="I102" s="60" t="s">
        <v>0</v>
      </c>
      <c r="J102" s="152"/>
      <c r="K102" s="60">
        <v>688.5</v>
      </c>
      <c r="L102" s="152"/>
      <c r="M102" s="61" t="s">
        <v>0</v>
      </c>
      <c r="N102" s="152"/>
    </row>
    <row r="103" spans="1:14">
      <c r="A103" s="171" t="s">
        <v>159</v>
      </c>
      <c r="B103" s="152"/>
      <c r="C103" s="171" t="s">
        <v>160</v>
      </c>
      <c r="D103" s="152"/>
      <c r="E103" s="152"/>
      <c r="F103" s="152"/>
      <c r="G103" s="152"/>
      <c r="H103" s="152"/>
      <c r="I103" s="60" t="s">
        <v>0</v>
      </c>
      <c r="J103" s="152"/>
      <c r="K103" s="60">
        <v>6133.35</v>
      </c>
      <c r="L103" s="152"/>
      <c r="M103" s="61" t="s">
        <v>0</v>
      </c>
      <c r="N103" s="152"/>
    </row>
    <row r="104" spans="1:14">
      <c r="A104" s="164" t="s">
        <v>213</v>
      </c>
      <c r="B104" s="152"/>
      <c r="C104" s="164" t="s">
        <v>214</v>
      </c>
      <c r="D104" s="152"/>
      <c r="E104" s="152"/>
      <c r="F104" s="152"/>
      <c r="G104" s="152"/>
      <c r="H104" s="152"/>
      <c r="I104" s="165">
        <v>13460</v>
      </c>
      <c r="J104" s="152"/>
      <c r="K104" s="165">
        <v>13806.74</v>
      </c>
      <c r="L104" s="152"/>
      <c r="M104" s="166">
        <v>102.58</v>
      </c>
      <c r="N104" s="152"/>
    </row>
    <row r="105" spans="1:14">
      <c r="A105" s="167" t="s">
        <v>103</v>
      </c>
      <c r="B105" s="152"/>
      <c r="C105" s="152"/>
      <c r="D105" s="152"/>
      <c r="E105" s="152"/>
      <c r="F105" s="152"/>
      <c r="G105" s="152"/>
      <c r="H105" s="152"/>
      <c r="I105" s="168">
        <v>13460</v>
      </c>
      <c r="J105" s="152"/>
      <c r="K105" s="168">
        <v>13806.74</v>
      </c>
      <c r="L105" s="152"/>
      <c r="M105" s="169">
        <v>102.58</v>
      </c>
      <c r="N105" s="152"/>
    </row>
    <row r="106" spans="1:14">
      <c r="A106" s="167" t="s">
        <v>107</v>
      </c>
      <c r="B106" s="152"/>
      <c r="C106" s="152"/>
      <c r="D106" s="152"/>
      <c r="E106" s="152"/>
      <c r="F106" s="152"/>
      <c r="G106" s="152"/>
      <c r="H106" s="152"/>
      <c r="I106" s="168">
        <v>13460</v>
      </c>
      <c r="J106" s="152"/>
      <c r="K106" s="168">
        <v>13806.74</v>
      </c>
      <c r="L106" s="152"/>
      <c r="M106" s="169">
        <v>102.58</v>
      </c>
      <c r="N106" s="152"/>
    </row>
    <row r="107" spans="1:14">
      <c r="A107" s="170" t="s">
        <v>143</v>
      </c>
      <c r="B107" s="152"/>
      <c r="C107" s="170" t="s">
        <v>144</v>
      </c>
      <c r="D107" s="152"/>
      <c r="E107" s="152"/>
      <c r="F107" s="152"/>
      <c r="G107" s="152"/>
      <c r="H107" s="152"/>
      <c r="I107" s="59">
        <v>3000</v>
      </c>
      <c r="J107" s="152"/>
      <c r="K107" s="59">
        <v>2345.33</v>
      </c>
      <c r="L107" s="152"/>
      <c r="M107" s="62">
        <v>78.180000000000007</v>
      </c>
      <c r="N107" s="152"/>
    </row>
    <row r="108" spans="1:14">
      <c r="A108" s="171" t="s">
        <v>175</v>
      </c>
      <c r="B108" s="152"/>
      <c r="C108" s="171" t="s">
        <v>176</v>
      </c>
      <c r="D108" s="152"/>
      <c r="E108" s="152"/>
      <c r="F108" s="152"/>
      <c r="G108" s="152"/>
      <c r="H108" s="152"/>
      <c r="I108" s="60" t="s">
        <v>0</v>
      </c>
      <c r="J108" s="152"/>
      <c r="K108" s="60">
        <v>2345.33</v>
      </c>
      <c r="L108" s="152"/>
      <c r="M108" s="61" t="s">
        <v>0</v>
      </c>
      <c r="N108" s="152"/>
    </row>
    <row r="109" spans="1:14">
      <c r="A109" s="170" t="s">
        <v>135</v>
      </c>
      <c r="B109" s="152"/>
      <c r="C109" s="170" t="s">
        <v>136</v>
      </c>
      <c r="D109" s="152"/>
      <c r="E109" s="152"/>
      <c r="F109" s="152"/>
      <c r="G109" s="152"/>
      <c r="H109" s="152"/>
      <c r="I109" s="59">
        <v>10460</v>
      </c>
      <c r="J109" s="152"/>
      <c r="K109" s="59">
        <v>11461.41</v>
      </c>
      <c r="L109" s="152"/>
      <c r="M109" s="62">
        <v>109.57</v>
      </c>
      <c r="N109" s="152"/>
    </row>
    <row r="110" spans="1:14">
      <c r="A110" s="171" t="s">
        <v>137</v>
      </c>
      <c r="B110" s="152"/>
      <c r="C110" s="171" t="s">
        <v>138</v>
      </c>
      <c r="D110" s="152"/>
      <c r="E110" s="152"/>
      <c r="F110" s="152"/>
      <c r="G110" s="152"/>
      <c r="H110" s="152"/>
      <c r="I110" s="60" t="s">
        <v>0</v>
      </c>
      <c r="J110" s="152"/>
      <c r="K110" s="60">
        <v>11461.41</v>
      </c>
      <c r="L110" s="152"/>
      <c r="M110" s="61" t="s">
        <v>0</v>
      </c>
      <c r="N110" s="152"/>
    </row>
    <row r="111" spans="1:14">
      <c r="A111" s="164" t="s">
        <v>215</v>
      </c>
      <c r="B111" s="152"/>
      <c r="C111" s="164" t="s">
        <v>216</v>
      </c>
      <c r="D111" s="152"/>
      <c r="E111" s="152"/>
      <c r="F111" s="152"/>
      <c r="G111" s="152"/>
      <c r="H111" s="152"/>
      <c r="I111" s="165">
        <v>32621</v>
      </c>
      <c r="J111" s="152"/>
      <c r="K111" s="165">
        <v>35266.19</v>
      </c>
      <c r="L111" s="152"/>
      <c r="M111" s="166">
        <v>108.11</v>
      </c>
      <c r="N111" s="152"/>
    </row>
    <row r="112" spans="1:14">
      <c r="A112" s="167" t="s">
        <v>96</v>
      </c>
      <c r="B112" s="152"/>
      <c r="C112" s="152"/>
      <c r="D112" s="152"/>
      <c r="E112" s="152"/>
      <c r="F112" s="152"/>
      <c r="G112" s="152"/>
      <c r="H112" s="152"/>
      <c r="I112" s="168">
        <v>7740</v>
      </c>
      <c r="J112" s="152"/>
      <c r="K112" s="168">
        <v>8346.3700000000008</v>
      </c>
      <c r="L112" s="152"/>
      <c r="M112" s="169">
        <v>107.83</v>
      </c>
      <c r="N112" s="152"/>
    </row>
    <row r="113" spans="1:14">
      <c r="A113" s="167" t="s">
        <v>97</v>
      </c>
      <c r="B113" s="152"/>
      <c r="C113" s="152"/>
      <c r="D113" s="152"/>
      <c r="E113" s="152"/>
      <c r="F113" s="152"/>
      <c r="G113" s="152"/>
      <c r="H113" s="152"/>
      <c r="I113" s="168">
        <v>7740</v>
      </c>
      <c r="J113" s="152"/>
      <c r="K113" s="168">
        <v>8346.3700000000008</v>
      </c>
      <c r="L113" s="152"/>
      <c r="M113" s="169">
        <v>107.83</v>
      </c>
      <c r="N113" s="152"/>
    </row>
    <row r="114" spans="1:14">
      <c r="A114" s="170" t="s">
        <v>143</v>
      </c>
      <c r="B114" s="152"/>
      <c r="C114" s="170" t="s">
        <v>144</v>
      </c>
      <c r="D114" s="152"/>
      <c r="E114" s="152"/>
      <c r="F114" s="152"/>
      <c r="G114" s="152"/>
      <c r="H114" s="152"/>
      <c r="I114" s="59">
        <v>7740</v>
      </c>
      <c r="J114" s="152"/>
      <c r="K114" s="59">
        <v>8346.3700000000008</v>
      </c>
      <c r="L114" s="152"/>
      <c r="M114" s="62">
        <v>107.83</v>
      </c>
      <c r="N114" s="152"/>
    </row>
    <row r="115" spans="1:14">
      <c r="A115" s="171" t="s">
        <v>175</v>
      </c>
      <c r="B115" s="152"/>
      <c r="C115" s="171" t="s">
        <v>176</v>
      </c>
      <c r="D115" s="152"/>
      <c r="E115" s="152"/>
      <c r="F115" s="152"/>
      <c r="G115" s="152"/>
      <c r="H115" s="152"/>
      <c r="I115" s="60" t="s">
        <v>0</v>
      </c>
      <c r="J115" s="152"/>
      <c r="K115" s="60">
        <v>8346.3700000000008</v>
      </c>
      <c r="L115" s="152"/>
      <c r="M115" s="61" t="s">
        <v>0</v>
      </c>
      <c r="N115" s="152"/>
    </row>
    <row r="116" spans="1:14">
      <c r="A116" s="167" t="s">
        <v>99</v>
      </c>
      <c r="B116" s="152"/>
      <c r="C116" s="152"/>
      <c r="D116" s="152"/>
      <c r="E116" s="152"/>
      <c r="F116" s="152"/>
      <c r="G116" s="152"/>
      <c r="H116" s="152"/>
      <c r="I116" s="168">
        <v>11500</v>
      </c>
      <c r="J116" s="152"/>
      <c r="K116" s="168">
        <v>12976.03</v>
      </c>
      <c r="L116" s="152"/>
      <c r="M116" s="169">
        <v>112.84</v>
      </c>
      <c r="N116" s="152"/>
    </row>
    <row r="117" spans="1:14">
      <c r="A117" s="167" t="s">
        <v>100</v>
      </c>
      <c r="B117" s="152"/>
      <c r="C117" s="152"/>
      <c r="D117" s="152"/>
      <c r="E117" s="152"/>
      <c r="F117" s="152"/>
      <c r="G117" s="152"/>
      <c r="H117" s="152"/>
      <c r="I117" s="168">
        <v>11500</v>
      </c>
      <c r="J117" s="152"/>
      <c r="K117" s="168">
        <v>12976.03</v>
      </c>
      <c r="L117" s="152"/>
      <c r="M117" s="169">
        <v>112.84</v>
      </c>
      <c r="N117" s="152"/>
    </row>
    <row r="118" spans="1:14">
      <c r="A118" s="170" t="s">
        <v>143</v>
      </c>
      <c r="B118" s="152"/>
      <c r="C118" s="170" t="s">
        <v>144</v>
      </c>
      <c r="D118" s="152"/>
      <c r="E118" s="152"/>
      <c r="F118" s="152"/>
      <c r="G118" s="152"/>
      <c r="H118" s="152"/>
      <c r="I118" s="59">
        <v>11500</v>
      </c>
      <c r="J118" s="152"/>
      <c r="K118" s="59">
        <v>12976.03</v>
      </c>
      <c r="L118" s="152"/>
      <c r="M118" s="62">
        <v>112.84</v>
      </c>
      <c r="N118" s="152"/>
    </row>
    <row r="119" spans="1:14">
      <c r="A119" s="171" t="s">
        <v>145</v>
      </c>
      <c r="B119" s="152"/>
      <c r="C119" s="171" t="s">
        <v>146</v>
      </c>
      <c r="D119" s="152"/>
      <c r="E119" s="152"/>
      <c r="F119" s="152"/>
      <c r="G119" s="152"/>
      <c r="H119" s="152"/>
      <c r="I119" s="60" t="s">
        <v>0</v>
      </c>
      <c r="J119" s="152"/>
      <c r="K119" s="60">
        <v>177.11</v>
      </c>
      <c r="L119" s="152"/>
      <c r="M119" s="61" t="s">
        <v>0</v>
      </c>
      <c r="N119" s="152"/>
    </row>
    <row r="120" spans="1:14">
      <c r="A120" s="171" t="s">
        <v>149</v>
      </c>
      <c r="B120" s="152"/>
      <c r="C120" s="171" t="s">
        <v>150</v>
      </c>
      <c r="D120" s="152"/>
      <c r="E120" s="152"/>
      <c r="F120" s="152"/>
      <c r="G120" s="152"/>
      <c r="H120" s="152"/>
      <c r="I120" s="60" t="s">
        <v>0</v>
      </c>
      <c r="J120" s="152"/>
      <c r="K120" s="60">
        <v>802.78</v>
      </c>
      <c r="L120" s="152"/>
      <c r="M120" s="61" t="s">
        <v>0</v>
      </c>
      <c r="N120" s="152"/>
    </row>
    <row r="121" spans="1:14">
      <c r="A121" s="171" t="s">
        <v>157</v>
      </c>
      <c r="B121" s="152"/>
      <c r="C121" s="171" t="s">
        <v>158</v>
      </c>
      <c r="D121" s="152"/>
      <c r="E121" s="152"/>
      <c r="F121" s="152"/>
      <c r="G121" s="152"/>
      <c r="H121" s="152"/>
      <c r="I121" s="60" t="s">
        <v>0</v>
      </c>
      <c r="J121" s="152"/>
      <c r="K121" s="60">
        <v>2502.4699999999998</v>
      </c>
      <c r="L121" s="152"/>
      <c r="M121" s="61" t="s">
        <v>0</v>
      </c>
      <c r="N121" s="152"/>
    </row>
    <row r="122" spans="1:14">
      <c r="A122" s="171" t="s">
        <v>175</v>
      </c>
      <c r="B122" s="152"/>
      <c r="C122" s="171" t="s">
        <v>176</v>
      </c>
      <c r="D122" s="152"/>
      <c r="E122" s="152"/>
      <c r="F122" s="152"/>
      <c r="G122" s="152"/>
      <c r="H122" s="152"/>
      <c r="I122" s="60" t="s">
        <v>0</v>
      </c>
      <c r="J122" s="152"/>
      <c r="K122" s="60">
        <v>9493.67</v>
      </c>
      <c r="L122" s="152"/>
      <c r="M122" s="61" t="s">
        <v>0</v>
      </c>
      <c r="N122" s="152"/>
    </row>
    <row r="123" spans="1:14">
      <c r="A123" s="167" t="s">
        <v>101</v>
      </c>
      <c r="B123" s="152"/>
      <c r="C123" s="152"/>
      <c r="D123" s="152"/>
      <c r="E123" s="152"/>
      <c r="F123" s="152"/>
      <c r="G123" s="152"/>
      <c r="H123" s="152"/>
      <c r="I123" s="168">
        <v>2700</v>
      </c>
      <c r="J123" s="152"/>
      <c r="K123" s="168">
        <v>4322.9799999999996</v>
      </c>
      <c r="L123" s="152"/>
      <c r="M123" s="169">
        <v>160.11000000000001</v>
      </c>
      <c r="N123" s="152"/>
    </row>
    <row r="124" spans="1:14">
      <c r="A124" s="167" t="s">
        <v>102</v>
      </c>
      <c r="B124" s="152"/>
      <c r="C124" s="152"/>
      <c r="D124" s="152"/>
      <c r="E124" s="152"/>
      <c r="F124" s="152"/>
      <c r="G124" s="152"/>
      <c r="H124" s="152"/>
      <c r="I124" s="168">
        <v>2700</v>
      </c>
      <c r="J124" s="152"/>
      <c r="K124" s="168">
        <v>4322.9799999999996</v>
      </c>
      <c r="L124" s="152"/>
      <c r="M124" s="169">
        <v>160.11000000000001</v>
      </c>
      <c r="N124" s="152"/>
    </row>
    <row r="125" spans="1:14">
      <c r="A125" s="170" t="s">
        <v>143</v>
      </c>
      <c r="B125" s="152"/>
      <c r="C125" s="170" t="s">
        <v>144</v>
      </c>
      <c r="D125" s="152"/>
      <c r="E125" s="152"/>
      <c r="F125" s="152"/>
      <c r="G125" s="152"/>
      <c r="H125" s="152"/>
      <c r="I125" s="59">
        <v>2700</v>
      </c>
      <c r="J125" s="152"/>
      <c r="K125" s="59">
        <v>4322.9799999999996</v>
      </c>
      <c r="L125" s="152"/>
      <c r="M125" s="62">
        <v>160.11000000000001</v>
      </c>
      <c r="N125" s="152"/>
    </row>
    <row r="126" spans="1:14">
      <c r="A126" s="171" t="s">
        <v>149</v>
      </c>
      <c r="B126" s="152"/>
      <c r="C126" s="171" t="s">
        <v>150</v>
      </c>
      <c r="D126" s="152"/>
      <c r="E126" s="152"/>
      <c r="F126" s="152"/>
      <c r="G126" s="152"/>
      <c r="H126" s="152"/>
      <c r="I126" s="60" t="s">
        <v>0</v>
      </c>
      <c r="J126" s="152"/>
      <c r="K126" s="60">
        <v>1737.75</v>
      </c>
      <c r="L126" s="152"/>
      <c r="M126" s="61" t="s">
        <v>0</v>
      </c>
      <c r="N126" s="152"/>
    </row>
    <row r="127" spans="1:14">
      <c r="A127" s="171" t="s">
        <v>175</v>
      </c>
      <c r="B127" s="152"/>
      <c r="C127" s="171" t="s">
        <v>176</v>
      </c>
      <c r="D127" s="152"/>
      <c r="E127" s="152"/>
      <c r="F127" s="152"/>
      <c r="G127" s="152"/>
      <c r="H127" s="152"/>
      <c r="I127" s="60" t="s">
        <v>0</v>
      </c>
      <c r="J127" s="152"/>
      <c r="K127" s="60">
        <v>2585.23</v>
      </c>
      <c r="L127" s="152"/>
      <c r="M127" s="61" t="s">
        <v>0</v>
      </c>
      <c r="N127" s="152"/>
    </row>
    <row r="128" spans="1:14">
      <c r="A128" s="167" t="s">
        <v>103</v>
      </c>
      <c r="B128" s="152"/>
      <c r="C128" s="152"/>
      <c r="D128" s="152"/>
      <c r="E128" s="152"/>
      <c r="F128" s="152"/>
      <c r="G128" s="152"/>
      <c r="H128" s="152"/>
      <c r="I128" s="168">
        <v>6681</v>
      </c>
      <c r="J128" s="152"/>
      <c r="K128" s="168">
        <v>9620.81</v>
      </c>
      <c r="L128" s="152"/>
      <c r="M128" s="169">
        <v>144</v>
      </c>
      <c r="N128" s="152"/>
    </row>
    <row r="129" spans="1:14">
      <c r="A129" s="167" t="s">
        <v>107</v>
      </c>
      <c r="B129" s="152"/>
      <c r="C129" s="152"/>
      <c r="D129" s="152"/>
      <c r="E129" s="152"/>
      <c r="F129" s="152"/>
      <c r="G129" s="152"/>
      <c r="H129" s="152"/>
      <c r="I129" s="168">
        <v>6681</v>
      </c>
      <c r="J129" s="152"/>
      <c r="K129" s="168">
        <v>9620.81</v>
      </c>
      <c r="L129" s="152"/>
      <c r="M129" s="169">
        <v>144</v>
      </c>
      <c r="N129" s="152"/>
    </row>
    <row r="130" spans="1:14">
      <c r="A130" s="170" t="s">
        <v>143</v>
      </c>
      <c r="B130" s="152"/>
      <c r="C130" s="170" t="s">
        <v>144</v>
      </c>
      <c r="D130" s="152"/>
      <c r="E130" s="152"/>
      <c r="F130" s="152"/>
      <c r="G130" s="152"/>
      <c r="H130" s="152"/>
      <c r="I130" s="59">
        <v>6681</v>
      </c>
      <c r="J130" s="152"/>
      <c r="K130" s="59">
        <v>9620.81</v>
      </c>
      <c r="L130" s="152"/>
      <c r="M130" s="62">
        <v>144</v>
      </c>
      <c r="N130" s="152"/>
    </row>
    <row r="131" spans="1:14">
      <c r="A131" s="171" t="s">
        <v>149</v>
      </c>
      <c r="B131" s="152"/>
      <c r="C131" s="171" t="s">
        <v>150</v>
      </c>
      <c r="D131" s="152"/>
      <c r="E131" s="152"/>
      <c r="F131" s="152"/>
      <c r="G131" s="152"/>
      <c r="H131" s="152"/>
      <c r="I131" s="60" t="s">
        <v>0</v>
      </c>
      <c r="J131" s="152"/>
      <c r="K131" s="60">
        <v>8076.33</v>
      </c>
      <c r="L131" s="152"/>
      <c r="M131" s="61" t="s">
        <v>0</v>
      </c>
      <c r="N131" s="152"/>
    </row>
    <row r="132" spans="1:14">
      <c r="A132" s="171" t="s">
        <v>175</v>
      </c>
      <c r="B132" s="152"/>
      <c r="C132" s="171" t="s">
        <v>176</v>
      </c>
      <c r="D132" s="152"/>
      <c r="E132" s="152"/>
      <c r="F132" s="152"/>
      <c r="G132" s="152"/>
      <c r="H132" s="152"/>
      <c r="I132" s="60" t="s">
        <v>0</v>
      </c>
      <c r="J132" s="152"/>
      <c r="K132" s="60">
        <v>1544.48</v>
      </c>
      <c r="L132" s="152"/>
      <c r="M132" s="61" t="s">
        <v>0</v>
      </c>
      <c r="N132" s="152"/>
    </row>
    <row r="133" spans="1:14">
      <c r="A133" s="167" t="s">
        <v>108</v>
      </c>
      <c r="B133" s="152"/>
      <c r="C133" s="152"/>
      <c r="D133" s="152"/>
      <c r="E133" s="152"/>
      <c r="F133" s="152"/>
      <c r="G133" s="152"/>
      <c r="H133" s="152"/>
      <c r="I133" s="168">
        <v>4000</v>
      </c>
      <c r="J133" s="152"/>
      <c r="K133" s="168">
        <v>0</v>
      </c>
      <c r="L133" s="152"/>
      <c r="M133" s="169">
        <v>0</v>
      </c>
      <c r="N133" s="152"/>
    </row>
    <row r="134" spans="1:14">
      <c r="A134" s="167" t="s">
        <v>109</v>
      </c>
      <c r="B134" s="152"/>
      <c r="C134" s="152"/>
      <c r="D134" s="152"/>
      <c r="E134" s="152"/>
      <c r="F134" s="152"/>
      <c r="G134" s="152"/>
      <c r="H134" s="152"/>
      <c r="I134" s="168">
        <v>4000</v>
      </c>
      <c r="J134" s="152"/>
      <c r="K134" s="168">
        <v>0</v>
      </c>
      <c r="L134" s="152"/>
      <c r="M134" s="169">
        <v>0</v>
      </c>
      <c r="N134" s="152"/>
    </row>
    <row r="135" spans="1:14">
      <c r="A135" s="170" t="s">
        <v>143</v>
      </c>
      <c r="B135" s="152"/>
      <c r="C135" s="170" t="s">
        <v>144</v>
      </c>
      <c r="D135" s="152"/>
      <c r="E135" s="152"/>
      <c r="F135" s="152"/>
      <c r="G135" s="152"/>
      <c r="H135" s="152"/>
      <c r="I135" s="59">
        <v>4000</v>
      </c>
      <c r="J135" s="152"/>
      <c r="K135" s="59">
        <v>0</v>
      </c>
      <c r="L135" s="152"/>
      <c r="M135" s="62">
        <v>0</v>
      </c>
      <c r="N135" s="152"/>
    </row>
    <row r="136" spans="1:14">
      <c r="A136" s="164" t="s">
        <v>217</v>
      </c>
      <c r="B136" s="152"/>
      <c r="C136" s="164" t="s">
        <v>218</v>
      </c>
      <c r="D136" s="152"/>
      <c r="E136" s="152"/>
      <c r="F136" s="152"/>
      <c r="G136" s="152"/>
      <c r="H136" s="152"/>
      <c r="I136" s="165">
        <v>35679</v>
      </c>
      <c r="J136" s="152"/>
      <c r="K136" s="165">
        <v>30152.79</v>
      </c>
      <c r="L136" s="152"/>
      <c r="M136" s="166">
        <v>84.51</v>
      </c>
      <c r="N136" s="152"/>
    </row>
    <row r="137" spans="1:14">
      <c r="A137" s="167" t="s">
        <v>96</v>
      </c>
      <c r="B137" s="152"/>
      <c r="C137" s="152"/>
      <c r="D137" s="152"/>
      <c r="E137" s="152"/>
      <c r="F137" s="152"/>
      <c r="G137" s="152"/>
      <c r="H137" s="152"/>
      <c r="I137" s="168">
        <v>584</v>
      </c>
      <c r="J137" s="152"/>
      <c r="K137" s="168">
        <v>584</v>
      </c>
      <c r="L137" s="152"/>
      <c r="M137" s="169">
        <v>100</v>
      </c>
      <c r="N137" s="152"/>
    </row>
    <row r="138" spans="1:14">
      <c r="A138" s="167" t="s">
        <v>97</v>
      </c>
      <c r="B138" s="152"/>
      <c r="C138" s="152"/>
      <c r="D138" s="152"/>
      <c r="E138" s="152"/>
      <c r="F138" s="152"/>
      <c r="G138" s="152"/>
      <c r="H138" s="152"/>
      <c r="I138" s="168">
        <v>584</v>
      </c>
      <c r="J138" s="152"/>
      <c r="K138" s="168">
        <v>584</v>
      </c>
      <c r="L138" s="152"/>
      <c r="M138" s="169">
        <v>100</v>
      </c>
      <c r="N138" s="152"/>
    </row>
    <row r="139" spans="1:14">
      <c r="A139" s="170" t="s">
        <v>143</v>
      </c>
      <c r="B139" s="152"/>
      <c r="C139" s="170" t="s">
        <v>144</v>
      </c>
      <c r="D139" s="152"/>
      <c r="E139" s="152"/>
      <c r="F139" s="152"/>
      <c r="G139" s="152"/>
      <c r="H139" s="152"/>
      <c r="I139" s="59">
        <v>584</v>
      </c>
      <c r="J139" s="152"/>
      <c r="K139" s="59">
        <v>584</v>
      </c>
      <c r="L139" s="152"/>
      <c r="M139" s="62">
        <v>100</v>
      </c>
      <c r="N139" s="152"/>
    </row>
    <row r="140" spans="1:14">
      <c r="A140" s="171" t="s">
        <v>173</v>
      </c>
      <c r="B140" s="152"/>
      <c r="C140" s="171" t="s">
        <v>174</v>
      </c>
      <c r="D140" s="152"/>
      <c r="E140" s="152"/>
      <c r="F140" s="152"/>
      <c r="G140" s="152"/>
      <c r="H140" s="152"/>
      <c r="I140" s="60" t="s">
        <v>0</v>
      </c>
      <c r="J140" s="152"/>
      <c r="K140" s="60">
        <v>584</v>
      </c>
      <c r="L140" s="152"/>
      <c r="M140" s="61" t="s">
        <v>0</v>
      </c>
      <c r="N140" s="152"/>
    </row>
    <row r="141" spans="1:14">
      <c r="A141" s="167" t="s">
        <v>99</v>
      </c>
      <c r="B141" s="152"/>
      <c r="C141" s="152"/>
      <c r="D141" s="152"/>
      <c r="E141" s="152"/>
      <c r="F141" s="152"/>
      <c r="G141" s="152"/>
      <c r="H141" s="152"/>
      <c r="I141" s="168">
        <v>7</v>
      </c>
      <c r="J141" s="152"/>
      <c r="K141" s="168">
        <v>0.05</v>
      </c>
      <c r="L141" s="152"/>
      <c r="M141" s="169">
        <v>0.71</v>
      </c>
      <c r="N141" s="152"/>
    </row>
    <row r="142" spans="1:14">
      <c r="A142" s="167" t="s">
        <v>100</v>
      </c>
      <c r="B142" s="152"/>
      <c r="C142" s="152"/>
      <c r="D142" s="152"/>
      <c r="E142" s="152"/>
      <c r="F142" s="152"/>
      <c r="G142" s="152"/>
      <c r="H142" s="152"/>
      <c r="I142" s="168">
        <v>7</v>
      </c>
      <c r="J142" s="152"/>
      <c r="K142" s="168">
        <v>0.05</v>
      </c>
      <c r="L142" s="152"/>
      <c r="M142" s="169">
        <v>0.71</v>
      </c>
      <c r="N142" s="152"/>
    </row>
    <row r="143" spans="1:14">
      <c r="A143" s="170" t="s">
        <v>143</v>
      </c>
      <c r="B143" s="152"/>
      <c r="C143" s="170" t="s">
        <v>144</v>
      </c>
      <c r="D143" s="152"/>
      <c r="E143" s="152"/>
      <c r="F143" s="152"/>
      <c r="G143" s="152"/>
      <c r="H143" s="152"/>
      <c r="I143" s="59">
        <v>7</v>
      </c>
      <c r="J143" s="152"/>
      <c r="K143" s="59">
        <v>0.05</v>
      </c>
      <c r="L143" s="152"/>
      <c r="M143" s="62">
        <v>0.71</v>
      </c>
      <c r="N143" s="152"/>
    </row>
    <row r="144" spans="1:14">
      <c r="A144" s="171" t="s">
        <v>175</v>
      </c>
      <c r="B144" s="152"/>
      <c r="C144" s="171" t="s">
        <v>176</v>
      </c>
      <c r="D144" s="152"/>
      <c r="E144" s="152"/>
      <c r="F144" s="152"/>
      <c r="G144" s="152"/>
      <c r="H144" s="152"/>
      <c r="I144" s="60" t="s">
        <v>0</v>
      </c>
      <c r="J144" s="152"/>
      <c r="K144" s="60">
        <v>0.05</v>
      </c>
      <c r="L144" s="152"/>
      <c r="M144" s="61" t="s">
        <v>0</v>
      </c>
      <c r="N144" s="152"/>
    </row>
    <row r="145" spans="1:14">
      <c r="A145" s="167" t="s">
        <v>103</v>
      </c>
      <c r="B145" s="152"/>
      <c r="C145" s="152"/>
      <c r="D145" s="152"/>
      <c r="E145" s="152"/>
      <c r="F145" s="152"/>
      <c r="G145" s="152"/>
      <c r="H145" s="152"/>
      <c r="I145" s="168">
        <v>35088</v>
      </c>
      <c r="J145" s="152"/>
      <c r="K145" s="168">
        <v>29568.74</v>
      </c>
      <c r="L145" s="152"/>
      <c r="M145" s="169">
        <v>84.27</v>
      </c>
      <c r="N145" s="152"/>
    </row>
    <row r="146" spans="1:14">
      <c r="A146" s="167" t="s">
        <v>107</v>
      </c>
      <c r="B146" s="152"/>
      <c r="C146" s="152"/>
      <c r="D146" s="152"/>
      <c r="E146" s="152"/>
      <c r="F146" s="152"/>
      <c r="G146" s="152"/>
      <c r="H146" s="152"/>
      <c r="I146" s="168">
        <v>35088</v>
      </c>
      <c r="J146" s="152"/>
      <c r="K146" s="168">
        <v>29568.74</v>
      </c>
      <c r="L146" s="152"/>
      <c r="M146" s="169">
        <v>84.27</v>
      </c>
      <c r="N146" s="152"/>
    </row>
    <row r="147" spans="1:14">
      <c r="A147" s="170" t="s">
        <v>189</v>
      </c>
      <c r="B147" s="152"/>
      <c r="C147" s="170" t="s">
        <v>190</v>
      </c>
      <c r="D147" s="152"/>
      <c r="E147" s="152"/>
      <c r="F147" s="152"/>
      <c r="G147" s="152"/>
      <c r="H147" s="152"/>
      <c r="I147" s="59">
        <v>29918</v>
      </c>
      <c r="J147" s="152"/>
      <c r="K147" s="59">
        <v>24517.83</v>
      </c>
      <c r="L147" s="152"/>
      <c r="M147" s="62">
        <v>81.95</v>
      </c>
      <c r="N147" s="152"/>
    </row>
    <row r="148" spans="1:14">
      <c r="A148" s="171" t="s">
        <v>191</v>
      </c>
      <c r="B148" s="152"/>
      <c r="C148" s="171" t="s">
        <v>192</v>
      </c>
      <c r="D148" s="152"/>
      <c r="E148" s="152"/>
      <c r="F148" s="152"/>
      <c r="G148" s="152"/>
      <c r="H148" s="152"/>
      <c r="I148" s="60" t="s">
        <v>0</v>
      </c>
      <c r="J148" s="152"/>
      <c r="K148" s="60">
        <v>21045.34</v>
      </c>
      <c r="L148" s="152"/>
      <c r="M148" s="61" t="s">
        <v>0</v>
      </c>
      <c r="N148" s="152"/>
    </row>
    <row r="149" spans="1:14">
      <c r="A149" s="171" t="s">
        <v>195</v>
      </c>
      <c r="B149" s="152"/>
      <c r="C149" s="171" t="s">
        <v>196</v>
      </c>
      <c r="D149" s="152"/>
      <c r="E149" s="152"/>
      <c r="F149" s="152"/>
      <c r="G149" s="152"/>
      <c r="H149" s="152"/>
      <c r="I149" s="60" t="s">
        <v>0</v>
      </c>
      <c r="J149" s="152"/>
      <c r="K149" s="60">
        <v>3472.49</v>
      </c>
      <c r="L149" s="152"/>
      <c r="M149" s="61" t="s">
        <v>0</v>
      </c>
      <c r="N149" s="152"/>
    </row>
    <row r="150" spans="1:14">
      <c r="A150" s="170" t="s">
        <v>143</v>
      </c>
      <c r="B150" s="152"/>
      <c r="C150" s="170" t="s">
        <v>144</v>
      </c>
      <c r="D150" s="152"/>
      <c r="E150" s="152"/>
      <c r="F150" s="152"/>
      <c r="G150" s="152"/>
      <c r="H150" s="152"/>
      <c r="I150" s="59">
        <v>3500</v>
      </c>
      <c r="J150" s="152"/>
      <c r="K150" s="59">
        <v>3411.23</v>
      </c>
      <c r="L150" s="152"/>
      <c r="M150" s="62">
        <v>97.46</v>
      </c>
      <c r="N150" s="152"/>
    </row>
    <row r="151" spans="1:14">
      <c r="A151" s="171" t="s">
        <v>175</v>
      </c>
      <c r="B151" s="152"/>
      <c r="C151" s="171" t="s">
        <v>176</v>
      </c>
      <c r="D151" s="152"/>
      <c r="E151" s="152"/>
      <c r="F151" s="152"/>
      <c r="G151" s="152"/>
      <c r="H151" s="152"/>
      <c r="I151" s="60" t="s">
        <v>0</v>
      </c>
      <c r="J151" s="152"/>
      <c r="K151" s="60">
        <v>3411.23</v>
      </c>
      <c r="L151" s="152"/>
      <c r="M151" s="61" t="s">
        <v>0</v>
      </c>
      <c r="N151" s="152"/>
    </row>
    <row r="152" spans="1:14">
      <c r="A152" s="170" t="s">
        <v>219</v>
      </c>
      <c r="B152" s="152"/>
      <c r="C152" s="170" t="s">
        <v>220</v>
      </c>
      <c r="D152" s="152"/>
      <c r="E152" s="152"/>
      <c r="F152" s="152"/>
      <c r="G152" s="152"/>
      <c r="H152" s="152"/>
      <c r="I152" s="59">
        <v>1670</v>
      </c>
      <c r="J152" s="152"/>
      <c r="K152" s="59">
        <v>1639.68</v>
      </c>
      <c r="L152" s="152"/>
      <c r="M152" s="62">
        <v>98.18</v>
      </c>
      <c r="N152" s="152"/>
    </row>
    <row r="153" spans="1:14">
      <c r="A153" s="171" t="s">
        <v>221</v>
      </c>
      <c r="B153" s="152"/>
      <c r="C153" s="171" t="s">
        <v>222</v>
      </c>
      <c r="D153" s="152"/>
      <c r="E153" s="152"/>
      <c r="F153" s="152"/>
      <c r="G153" s="152"/>
      <c r="H153" s="152"/>
      <c r="I153" s="60" t="s">
        <v>0</v>
      </c>
      <c r="J153" s="152"/>
      <c r="K153" s="60">
        <v>1639.68</v>
      </c>
      <c r="L153" s="152"/>
      <c r="M153" s="61" t="s">
        <v>0</v>
      </c>
      <c r="N153" s="152"/>
    </row>
    <row r="154" spans="1:14">
      <c r="A154" s="164" t="s">
        <v>223</v>
      </c>
      <c r="B154" s="152"/>
      <c r="C154" s="164" t="s">
        <v>224</v>
      </c>
      <c r="D154" s="152"/>
      <c r="E154" s="152"/>
      <c r="F154" s="152"/>
      <c r="G154" s="152"/>
      <c r="H154" s="152"/>
      <c r="I154" s="165">
        <v>56400</v>
      </c>
      <c r="J154" s="152"/>
      <c r="K154" s="165">
        <v>56898.23</v>
      </c>
      <c r="L154" s="152"/>
      <c r="M154" s="166">
        <v>100.88</v>
      </c>
      <c r="N154" s="152"/>
    </row>
    <row r="155" spans="1:14">
      <c r="A155" s="167" t="s">
        <v>103</v>
      </c>
      <c r="B155" s="152"/>
      <c r="C155" s="152"/>
      <c r="D155" s="152"/>
      <c r="E155" s="152"/>
      <c r="F155" s="152"/>
      <c r="G155" s="152"/>
      <c r="H155" s="152"/>
      <c r="I155" s="168">
        <v>56400</v>
      </c>
      <c r="J155" s="152"/>
      <c r="K155" s="168">
        <v>56898.23</v>
      </c>
      <c r="L155" s="152"/>
      <c r="M155" s="169">
        <v>100.88</v>
      </c>
      <c r="N155" s="152"/>
    </row>
    <row r="156" spans="1:14">
      <c r="A156" s="167" t="s">
        <v>107</v>
      </c>
      <c r="B156" s="152"/>
      <c r="C156" s="152"/>
      <c r="D156" s="152"/>
      <c r="E156" s="152"/>
      <c r="F156" s="152"/>
      <c r="G156" s="152"/>
      <c r="H156" s="152"/>
      <c r="I156" s="168">
        <v>56400</v>
      </c>
      <c r="J156" s="152"/>
      <c r="K156" s="168">
        <v>56898.23</v>
      </c>
      <c r="L156" s="152"/>
      <c r="M156" s="169">
        <v>100.88</v>
      </c>
      <c r="N156" s="152"/>
    </row>
    <row r="157" spans="1:14">
      <c r="A157" s="170" t="s">
        <v>139</v>
      </c>
      <c r="B157" s="152"/>
      <c r="C157" s="170" t="s">
        <v>140</v>
      </c>
      <c r="D157" s="152"/>
      <c r="E157" s="152"/>
      <c r="F157" s="152"/>
      <c r="G157" s="152"/>
      <c r="H157" s="152"/>
      <c r="I157" s="59">
        <v>56400</v>
      </c>
      <c r="J157" s="152"/>
      <c r="K157" s="59">
        <v>56898.23</v>
      </c>
      <c r="L157" s="152"/>
      <c r="M157" s="62">
        <v>100.88</v>
      </c>
      <c r="N157" s="152"/>
    </row>
    <row r="158" spans="1:14">
      <c r="A158" s="171" t="s">
        <v>225</v>
      </c>
      <c r="B158" s="152"/>
      <c r="C158" s="171" t="s">
        <v>226</v>
      </c>
      <c r="D158" s="152"/>
      <c r="E158" s="152"/>
      <c r="F158" s="152"/>
      <c r="G158" s="152"/>
      <c r="H158" s="152"/>
      <c r="I158" s="60" t="s">
        <v>0</v>
      </c>
      <c r="J158" s="152"/>
      <c r="K158" s="60">
        <v>56898.23</v>
      </c>
      <c r="L158" s="152"/>
      <c r="M158" s="61" t="s">
        <v>0</v>
      </c>
      <c r="N158" s="152"/>
    </row>
    <row r="159" spans="1:14">
      <c r="A159" s="164" t="s">
        <v>227</v>
      </c>
      <c r="B159" s="152"/>
      <c r="C159" s="164" t="s">
        <v>228</v>
      </c>
      <c r="D159" s="152"/>
      <c r="E159" s="152"/>
      <c r="F159" s="152"/>
      <c r="G159" s="152"/>
      <c r="H159" s="152"/>
      <c r="I159" s="165">
        <v>186986</v>
      </c>
      <c r="J159" s="152"/>
      <c r="K159" s="165">
        <v>175199.87</v>
      </c>
      <c r="L159" s="152"/>
      <c r="M159" s="166">
        <v>93.7</v>
      </c>
      <c r="N159" s="152"/>
    </row>
    <row r="160" spans="1:14">
      <c r="A160" s="167" t="s">
        <v>96</v>
      </c>
      <c r="B160" s="152"/>
      <c r="C160" s="152"/>
      <c r="D160" s="152"/>
      <c r="E160" s="152"/>
      <c r="F160" s="152"/>
      <c r="G160" s="152"/>
      <c r="H160" s="152"/>
      <c r="I160" s="168">
        <v>28048</v>
      </c>
      <c r="J160" s="152"/>
      <c r="K160" s="168">
        <v>27971.08</v>
      </c>
      <c r="L160" s="152"/>
      <c r="M160" s="169">
        <v>99.73</v>
      </c>
      <c r="N160" s="152"/>
    </row>
    <row r="161" spans="1:14">
      <c r="A161" s="167" t="s">
        <v>98</v>
      </c>
      <c r="B161" s="152"/>
      <c r="C161" s="152"/>
      <c r="D161" s="152"/>
      <c r="E161" s="152"/>
      <c r="F161" s="152"/>
      <c r="G161" s="152"/>
      <c r="H161" s="152"/>
      <c r="I161" s="168">
        <v>28048</v>
      </c>
      <c r="J161" s="152"/>
      <c r="K161" s="168">
        <v>27971.08</v>
      </c>
      <c r="L161" s="152"/>
      <c r="M161" s="169">
        <v>99.73</v>
      </c>
      <c r="N161" s="152"/>
    </row>
    <row r="162" spans="1:14">
      <c r="A162" s="170" t="s">
        <v>189</v>
      </c>
      <c r="B162" s="152"/>
      <c r="C162" s="170" t="s">
        <v>190</v>
      </c>
      <c r="D162" s="152"/>
      <c r="E162" s="152"/>
      <c r="F162" s="152"/>
      <c r="G162" s="152"/>
      <c r="H162" s="152"/>
      <c r="I162" s="59">
        <v>25948</v>
      </c>
      <c r="J162" s="152"/>
      <c r="K162" s="59">
        <v>26307.35</v>
      </c>
      <c r="L162" s="152"/>
      <c r="M162" s="62">
        <v>101.38</v>
      </c>
      <c r="N162" s="152"/>
    </row>
    <row r="163" spans="1:14">
      <c r="A163" s="171" t="s">
        <v>191</v>
      </c>
      <c r="B163" s="152"/>
      <c r="C163" s="171" t="s">
        <v>192</v>
      </c>
      <c r="D163" s="152"/>
      <c r="E163" s="152"/>
      <c r="F163" s="152"/>
      <c r="G163" s="152"/>
      <c r="H163" s="152"/>
      <c r="I163" s="60" t="s">
        <v>0</v>
      </c>
      <c r="J163" s="152"/>
      <c r="K163" s="60">
        <v>20075.11</v>
      </c>
      <c r="L163" s="152"/>
      <c r="M163" s="61" t="s">
        <v>0</v>
      </c>
      <c r="N163" s="152"/>
    </row>
    <row r="164" spans="1:14">
      <c r="A164" s="171" t="s">
        <v>193</v>
      </c>
      <c r="B164" s="152"/>
      <c r="C164" s="171" t="s">
        <v>194</v>
      </c>
      <c r="D164" s="152"/>
      <c r="E164" s="152"/>
      <c r="F164" s="152"/>
      <c r="G164" s="152"/>
      <c r="H164" s="152"/>
      <c r="I164" s="60" t="s">
        <v>0</v>
      </c>
      <c r="J164" s="152"/>
      <c r="K164" s="60">
        <v>2920.94</v>
      </c>
      <c r="L164" s="152"/>
      <c r="M164" s="61" t="s">
        <v>0</v>
      </c>
      <c r="N164" s="152"/>
    </row>
    <row r="165" spans="1:14">
      <c r="A165" s="171" t="s">
        <v>195</v>
      </c>
      <c r="B165" s="152"/>
      <c r="C165" s="171" t="s">
        <v>196</v>
      </c>
      <c r="D165" s="152"/>
      <c r="E165" s="152"/>
      <c r="F165" s="152"/>
      <c r="G165" s="152"/>
      <c r="H165" s="152"/>
      <c r="I165" s="60" t="s">
        <v>0</v>
      </c>
      <c r="J165" s="152"/>
      <c r="K165" s="60">
        <v>3311.3</v>
      </c>
      <c r="L165" s="152"/>
      <c r="M165" s="61" t="s">
        <v>0</v>
      </c>
      <c r="N165" s="152"/>
    </row>
    <row r="166" spans="1:14">
      <c r="A166" s="170" t="s">
        <v>143</v>
      </c>
      <c r="B166" s="152"/>
      <c r="C166" s="170" t="s">
        <v>144</v>
      </c>
      <c r="D166" s="152"/>
      <c r="E166" s="152"/>
      <c r="F166" s="152"/>
      <c r="G166" s="152"/>
      <c r="H166" s="152"/>
      <c r="I166" s="59">
        <v>2100</v>
      </c>
      <c r="J166" s="152"/>
      <c r="K166" s="59">
        <v>1663.73</v>
      </c>
      <c r="L166" s="152"/>
      <c r="M166" s="62">
        <v>79.23</v>
      </c>
      <c r="N166" s="152"/>
    </row>
    <row r="167" spans="1:14">
      <c r="A167" s="171" t="s">
        <v>197</v>
      </c>
      <c r="B167" s="152"/>
      <c r="C167" s="171" t="s">
        <v>198</v>
      </c>
      <c r="D167" s="152"/>
      <c r="E167" s="152"/>
      <c r="F167" s="152"/>
      <c r="G167" s="152"/>
      <c r="H167" s="152"/>
      <c r="I167" s="60" t="s">
        <v>0</v>
      </c>
      <c r="J167" s="152"/>
      <c r="K167" s="60">
        <v>940.75</v>
      </c>
      <c r="L167" s="152"/>
      <c r="M167" s="61" t="s">
        <v>0</v>
      </c>
      <c r="N167" s="152"/>
    </row>
    <row r="168" spans="1:14">
      <c r="A168" s="171" t="s">
        <v>147</v>
      </c>
      <c r="B168" s="152"/>
      <c r="C168" s="171" t="s">
        <v>148</v>
      </c>
      <c r="D168" s="152"/>
      <c r="E168" s="152"/>
      <c r="F168" s="152"/>
      <c r="G168" s="152"/>
      <c r="H168" s="152"/>
      <c r="I168" s="60" t="s">
        <v>0</v>
      </c>
      <c r="J168" s="152"/>
      <c r="K168" s="60">
        <v>722.98</v>
      </c>
      <c r="L168" s="152"/>
      <c r="M168" s="61" t="s">
        <v>0</v>
      </c>
      <c r="N168" s="152"/>
    </row>
    <row r="169" spans="1:14">
      <c r="A169" s="167" t="s">
        <v>103</v>
      </c>
      <c r="B169" s="152"/>
      <c r="C169" s="152"/>
      <c r="D169" s="152"/>
      <c r="E169" s="152"/>
      <c r="F169" s="152"/>
      <c r="G169" s="152"/>
      <c r="H169" s="152"/>
      <c r="I169" s="168">
        <v>158938</v>
      </c>
      <c r="J169" s="152"/>
      <c r="K169" s="168">
        <v>147228.79</v>
      </c>
      <c r="L169" s="152"/>
      <c r="M169" s="169">
        <v>92.63</v>
      </c>
      <c r="N169" s="152"/>
    </row>
    <row r="170" spans="1:14">
      <c r="A170" s="167" t="s">
        <v>106</v>
      </c>
      <c r="B170" s="152"/>
      <c r="C170" s="152"/>
      <c r="D170" s="152"/>
      <c r="E170" s="152"/>
      <c r="F170" s="152"/>
      <c r="G170" s="152"/>
      <c r="H170" s="152"/>
      <c r="I170" s="168">
        <v>158938</v>
      </c>
      <c r="J170" s="152"/>
      <c r="K170" s="168">
        <v>147228.79</v>
      </c>
      <c r="L170" s="152"/>
      <c r="M170" s="169">
        <v>92.63</v>
      </c>
      <c r="N170" s="152"/>
    </row>
    <row r="171" spans="1:14">
      <c r="A171" s="170" t="s">
        <v>189</v>
      </c>
      <c r="B171" s="152"/>
      <c r="C171" s="170" t="s">
        <v>190</v>
      </c>
      <c r="D171" s="152"/>
      <c r="E171" s="152"/>
      <c r="F171" s="152"/>
      <c r="G171" s="152"/>
      <c r="H171" s="152"/>
      <c r="I171" s="59">
        <v>147038</v>
      </c>
      <c r="J171" s="152"/>
      <c r="K171" s="59">
        <v>141434.63</v>
      </c>
      <c r="L171" s="152"/>
      <c r="M171" s="62">
        <v>96.19</v>
      </c>
      <c r="N171" s="152"/>
    </row>
    <row r="172" spans="1:14">
      <c r="A172" s="171" t="s">
        <v>191</v>
      </c>
      <c r="B172" s="152"/>
      <c r="C172" s="171" t="s">
        <v>192</v>
      </c>
      <c r="D172" s="152"/>
      <c r="E172" s="152"/>
      <c r="F172" s="152"/>
      <c r="G172" s="152"/>
      <c r="H172" s="152"/>
      <c r="I172" s="60" t="s">
        <v>0</v>
      </c>
      <c r="J172" s="152"/>
      <c r="K172" s="60">
        <v>113720.05</v>
      </c>
      <c r="L172" s="152"/>
      <c r="M172" s="61" t="s">
        <v>0</v>
      </c>
      <c r="N172" s="152"/>
    </row>
    <row r="173" spans="1:14">
      <c r="A173" s="171" t="s">
        <v>193</v>
      </c>
      <c r="B173" s="152"/>
      <c r="C173" s="171" t="s">
        <v>194</v>
      </c>
      <c r="D173" s="152"/>
      <c r="E173" s="152"/>
      <c r="F173" s="152"/>
      <c r="G173" s="152"/>
      <c r="H173" s="152"/>
      <c r="I173" s="60" t="s">
        <v>0</v>
      </c>
      <c r="J173" s="152"/>
      <c r="K173" s="60">
        <v>8950.5</v>
      </c>
      <c r="L173" s="152"/>
      <c r="M173" s="61" t="s">
        <v>0</v>
      </c>
      <c r="N173" s="152"/>
    </row>
    <row r="174" spans="1:14">
      <c r="A174" s="171" t="s">
        <v>195</v>
      </c>
      <c r="B174" s="152"/>
      <c r="C174" s="171" t="s">
        <v>196</v>
      </c>
      <c r="D174" s="152"/>
      <c r="E174" s="152"/>
      <c r="F174" s="152"/>
      <c r="G174" s="152"/>
      <c r="H174" s="152"/>
      <c r="I174" s="60" t="s">
        <v>0</v>
      </c>
      <c r="J174" s="152"/>
      <c r="K174" s="60">
        <v>18764.080000000002</v>
      </c>
      <c r="L174" s="152"/>
      <c r="M174" s="61" t="s">
        <v>0</v>
      </c>
      <c r="N174" s="152"/>
    </row>
    <row r="175" spans="1:14">
      <c r="A175" s="170" t="s">
        <v>143</v>
      </c>
      <c r="B175" s="152"/>
      <c r="C175" s="170" t="s">
        <v>144</v>
      </c>
      <c r="D175" s="152"/>
      <c r="E175" s="152"/>
      <c r="F175" s="152"/>
      <c r="G175" s="152"/>
      <c r="H175" s="152"/>
      <c r="I175" s="59">
        <v>11900</v>
      </c>
      <c r="J175" s="152"/>
      <c r="K175" s="59">
        <v>5794.16</v>
      </c>
      <c r="L175" s="152"/>
      <c r="M175" s="62">
        <v>48.69</v>
      </c>
      <c r="N175" s="152"/>
    </row>
    <row r="176" spans="1:14">
      <c r="A176" s="171" t="s">
        <v>197</v>
      </c>
      <c r="B176" s="152"/>
      <c r="C176" s="171" t="s">
        <v>198</v>
      </c>
      <c r="D176" s="152"/>
      <c r="E176" s="152"/>
      <c r="F176" s="152"/>
      <c r="G176" s="152"/>
      <c r="H176" s="152"/>
      <c r="I176" s="60" t="s">
        <v>0</v>
      </c>
      <c r="J176" s="152"/>
      <c r="K176" s="60">
        <v>5369.16</v>
      </c>
      <c r="L176" s="152"/>
      <c r="M176" s="61" t="s">
        <v>0</v>
      </c>
      <c r="N176" s="152"/>
    </row>
    <row r="177" spans="1:14">
      <c r="A177" s="171" t="s">
        <v>147</v>
      </c>
      <c r="B177" s="152"/>
      <c r="C177" s="171" t="s">
        <v>148</v>
      </c>
      <c r="D177" s="152"/>
      <c r="E177" s="152"/>
      <c r="F177" s="152"/>
      <c r="G177" s="152"/>
      <c r="H177" s="152"/>
      <c r="I177" s="60" t="s">
        <v>0</v>
      </c>
      <c r="J177" s="152"/>
      <c r="K177" s="60">
        <v>425</v>
      </c>
      <c r="L177" s="152"/>
      <c r="M177" s="61" t="s">
        <v>0</v>
      </c>
      <c r="N177" s="152"/>
    </row>
    <row r="178" spans="1:14">
      <c r="A178" s="164" t="s">
        <v>229</v>
      </c>
      <c r="B178" s="152"/>
      <c r="C178" s="164" t="s">
        <v>230</v>
      </c>
      <c r="D178" s="152"/>
      <c r="E178" s="152"/>
      <c r="F178" s="152"/>
      <c r="G178" s="152"/>
      <c r="H178" s="152"/>
      <c r="I178" s="165">
        <v>2582</v>
      </c>
      <c r="J178" s="152"/>
      <c r="K178" s="165">
        <v>2581.4299999999998</v>
      </c>
      <c r="L178" s="152"/>
      <c r="M178" s="166">
        <v>99.98</v>
      </c>
      <c r="N178" s="152"/>
    </row>
    <row r="179" spans="1:14">
      <c r="A179" s="167" t="s">
        <v>103</v>
      </c>
      <c r="B179" s="152"/>
      <c r="C179" s="152"/>
      <c r="D179" s="152"/>
      <c r="E179" s="152"/>
      <c r="F179" s="152"/>
      <c r="G179" s="152"/>
      <c r="H179" s="152"/>
      <c r="I179" s="168">
        <v>2582</v>
      </c>
      <c r="J179" s="152"/>
      <c r="K179" s="168">
        <v>2581.4299999999998</v>
      </c>
      <c r="L179" s="152"/>
      <c r="M179" s="169">
        <v>99.98</v>
      </c>
      <c r="N179" s="152"/>
    </row>
    <row r="180" spans="1:14">
      <c r="A180" s="167" t="s">
        <v>104</v>
      </c>
      <c r="B180" s="152"/>
      <c r="C180" s="152"/>
      <c r="D180" s="152"/>
      <c r="E180" s="152"/>
      <c r="F180" s="152"/>
      <c r="G180" s="152"/>
      <c r="H180" s="152"/>
      <c r="I180" s="168">
        <v>2582</v>
      </c>
      <c r="J180" s="152"/>
      <c r="K180" s="168">
        <v>2581.4299999999998</v>
      </c>
      <c r="L180" s="152"/>
      <c r="M180" s="169">
        <v>99.98</v>
      </c>
      <c r="N180" s="152"/>
    </row>
    <row r="181" spans="1:14">
      <c r="A181" s="170" t="s">
        <v>143</v>
      </c>
      <c r="B181" s="152"/>
      <c r="C181" s="170" t="s">
        <v>144</v>
      </c>
      <c r="D181" s="152"/>
      <c r="E181" s="152"/>
      <c r="F181" s="152"/>
      <c r="G181" s="152"/>
      <c r="H181" s="152"/>
      <c r="I181" s="59">
        <v>2582</v>
      </c>
      <c r="J181" s="152"/>
      <c r="K181" s="59">
        <v>2581.4299999999998</v>
      </c>
      <c r="L181" s="152"/>
      <c r="M181" s="62">
        <v>99.98</v>
      </c>
      <c r="N181" s="152"/>
    </row>
    <row r="182" spans="1:14">
      <c r="A182" s="171" t="s">
        <v>175</v>
      </c>
      <c r="B182" s="152"/>
      <c r="C182" s="171" t="s">
        <v>176</v>
      </c>
      <c r="D182" s="152"/>
      <c r="E182" s="152"/>
      <c r="F182" s="152"/>
      <c r="G182" s="152"/>
      <c r="H182" s="152"/>
      <c r="I182" s="60" t="s">
        <v>0</v>
      </c>
      <c r="J182" s="152"/>
      <c r="K182" s="60">
        <v>2581.4299999999998</v>
      </c>
      <c r="L182" s="152"/>
      <c r="M182" s="61" t="s">
        <v>0</v>
      </c>
      <c r="N182" s="152"/>
    </row>
    <row r="183" spans="1:14">
      <c r="A183" s="164" t="s">
        <v>231</v>
      </c>
      <c r="B183" s="152"/>
      <c r="C183" s="164" t="s">
        <v>232</v>
      </c>
      <c r="D183" s="152"/>
      <c r="E183" s="152"/>
      <c r="F183" s="152"/>
      <c r="G183" s="152"/>
      <c r="H183" s="152"/>
      <c r="I183" s="165">
        <v>120000</v>
      </c>
      <c r="J183" s="152"/>
      <c r="K183" s="165">
        <f>K189+K186</f>
        <v>56668.75</v>
      </c>
      <c r="L183" s="152"/>
      <c r="M183" s="166">
        <v>0</v>
      </c>
      <c r="N183" s="152"/>
    </row>
    <row r="184" spans="1:14">
      <c r="A184" s="167" t="s">
        <v>96</v>
      </c>
      <c r="B184" s="152"/>
      <c r="C184" s="152"/>
      <c r="D184" s="152"/>
      <c r="E184" s="152"/>
      <c r="F184" s="152"/>
      <c r="G184" s="152"/>
      <c r="H184" s="152"/>
      <c r="I184" s="168">
        <v>20000</v>
      </c>
      <c r="J184" s="152"/>
      <c r="K184" s="168">
        <v>0</v>
      </c>
      <c r="L184" s="152"/>
      <c r="M184" s="169">
        <v>0</v>
      </c>
      <c r="N184" s="152"/>
    </row>
    <row r="185" spans="1:14">
      <c r="A185" s="167" t="s">
        <v>97</v>
      </c>
      <c r="B185" s="152"/>
      <c r="C185" s="152"/>
      <c r="D185" s="152"/>
      <c r="E185" s="152"/>
      <c r="F185" s="152"/>
      <c r="G185" s="152"/>
      <c r="H185" s="152"/>
      <c r="I185" s="168">
        <v>20000</v>
      </c>
      <c r="J185" s="152"/>
      <c r="K185" s="168">
        <v>0</v>
      </c>
      <c r="L185" s="152"/>
      <c r="M185" s="169">
        <v>0</v>
      </c>
      <c r="N185" s="152"/>
    </row>
    <row r="186" spans="1:14">
      <c r="A186" s="170" t="s">
        <v>181</v>
      </c>
      <c r="B186" s="152"/>
      <c r="C186" s="170" t="s">
        <v>182</v>
      </c>
      <c r="D186" s="152"/>
      <c r="E186" s="152"/>
      <c r="F186" s="152"/>
      <c r="G186" s="152"/>
      <c r="H186" s="152"/>
      <c r="I186" s="59">
        <v>20000</v>
      </c>
      <c r="J186" s="152"/>
      <c r="K186" s="59">
        <v>668.75</v>
      </c>
      <c r="L186" s="152"/>
      <c r="M186" s="62">
        <v>0</v>
      </c>
      <c r="N186" s="152"/>
    </row>
    <row r="187" spans="1:14">
      <c r="A187" s="167" t="s">
        <v>103</v>
      </c>
      <c r="B187" s="152"/>
      <c r="C187" s="152"/>
      <c r="D187" s="152"/>
      <c r="E187" s="152"/>
      <c r="F187" s="152"/>
      <c r="G187" s="152"/>
      <c r="H187" s="152"/>
      <c r="I187" s="168">
        <v>100000</v>
      </c>
      <c r="J187" s="152"/>
      <c r="K187" s="168">
        <v>0</v>
      </c>
      <c r="L187" s="152"/>
      <c r="M187" s="169">
        <v>0</v>
      </c>
      <c r="N187" s="152"/>
    </row>
    <row r="188" spans="1:14">
      <c r="A188" s="167" t="s">
        <v>248</v>
      </c>
      <c r="B188" s="152"/>
      <c r="C188" s="152"/>
      <c r="D188" s="152"/>
      <c r="E188" s="152"/>
      <c r="F188" s="152"/>
      <c r="G188" s="152"/>
      <c r="H188" s="152"/>
      <c r="I188" s="168">
        <v>100000</v>
      </c>
      <c r="J188" s="152"/>
      <c r="K188" s="168">
        <v>56000</v>
      </c>
      <c r="L188" s="152"/>
      <c r="M188" s="169">
        <v>0</v>
      </c>
      <c r="N188" s="152"/>
    </row>
    <row r="189" spans="1:14">
      <c r="A189" s="170" t="s">
        <v>181</v>
      </c>
      <c r="B189" s="152"/>
      <c r="C189" s="170" t="s">
        <v>182</v>
      </c>
      <c r="D189" s="152"/>
      <c r="E189" s="152"/>
      <c r="F189" s="152"/>
      <c r="G189" s="152"/>
      <c r="H189" s="152"/>
      <c r="I189" s="59">
        <v>100000</v>
      </c>
      <c r="J189" s="152"/>
      <c r="K189" s="59">
        <v>56000</v>
      </c>
      <c r="L189" s="152"/>
      <c r="M189" s="62">
        <v>0</v>
      </c>
      <c r="N189" s="152"/>
    </row>
  </sheetData>
  <mergeCells count="881">
    <mergeCell ref="A5:B5"/>
    <mergeCell ref="C5:H5"/>
    <mergeCell ref="A3:N3"/>
    <mergeCell ref="A2:N2"/>
    <mergeCell ref="I4:J4"/>
    <mergeCell ref="K4:L4"/>
    <mergeCell ref="M4:N4"/>
    <mergeCell ref="A4:B4"/>
    <mergeCell ref="C4:H4"/>
    <mergeCell ref="I5:J5"/>
    <mergeCell ref="K5:L5"/>
    <mergeCell ref="M5:N5"/>
    <mergeCell ref="A6:H6"/>
    <mergeCell ref="I6:J6"/>
    <mergeCell ref="K6:L6"/>
    <mergeCell ref="M8:N8"/>
    <mergeCell ref="M6:N6"/>
    <mergeCell ref="A7:H7"/>
    <mergeCell ref="I7:J7"/>
    <mergeCell ref="K7:L7"/>
    <mergeCell ref="M7:N7"/>
    <mergeCell ref="I9:J9"/>
    <mergeCell ref="K9:L9"/>
    <mergeCell ref="A8:H8"/>
    <mergeCell ref="I8:J8"/>
    <mergeCell ref="K8:L8"/>
    <mergeCell ref="M9:N9"/>
    <mergeCell ref="A10:B10"/>
    <mergeCell ref="C10:H10"/>
    <mergeCell ref="I10:J10"/>
    <mergeCell ref="K10:L10"/>
    <mergeCell ref="M10:N10"/>
    <mergeCell ref="A9:B9"/>
    <mergeCell ref="C9:H9"/>
    <mergeCell ref="A11:H11"/>
    <mergeCell ref="I11:J11"/>
    <mergeCell ref="K11:L11"/>
    <mergeCell ref="M11:N11"/>
    <mergeCell ref="A12:H12"/>
    <mergeCell ref="I12:J12"/>
    <mergeCell ref="K12:L12"/>
    <mergeCell ref="M12:N12"/>
    <mergeCell ref="K14:L14"/>
    <mergeCell ref="M14:N14"/>
    <mergeCell ref="A13:B13"/>
    <mergeCell ref="C13:H13"/>
    <mergeCell ref="I13:J13"/>
    <mergeCell ref="K13:L13"/>
    <mergeCell ref="C15:H15"/>
    <mergeCell ref="I15:J15"/>
    <mergeCell ref="K15:L15"/>
    <mergeCell ref="M13:N13"/>
    <mergeCell ref="A14:B14"/>
    <mergeCell ref="C14:H14"/>
    <mergeCell ref="I14:J14"/>
    <mergeCell ref="M15:N15"/>
    <mergeCell ref="M17:N17"/>
    <mergeCell ref="A16:B16"/>
    <mergeCell ref="C16:H16"/>
    <mergeCell ref="I16:J16"/>
    <mergeCell ref="K16:L16"/>
    <mergeCell ref="M16:N16"/>
    <mergeCell ref="A18:H18"/>
    <mergeCell ref="I18:J18"/>
    <mergeCell ref="K18:L18"/>
    <mergeCell ref="A15:B15"/>
    <mergeCell ref="M18:N18"/>
    <mergeCell ref="A17:H17"/>
    <mergeCell ref="I17:J17"/>
    <mergeCell ref="K17:L17"/>
    <mergeCell ref="M20:N20"/>
    <mergeCell ref="A19:B19"/>
    <mergeCell ref="C19:H19"/>
    <mergeCell ref="I19:J19"/>
    <mergeCell ref="K19:L19"/>
    <mergeCell ref="A21:B21"/>
    <mergeCell ref="C21:H21"/>
    <mergeCell ref="I21:J21"/>
    <mergeCell ref="K21:L21"/>
    <mergeCell ref="M19:N19"/>
    <mergeCell ref="A20:B20"/>
    <mergeCell ref="C20:H20"/>
    <mergeCell ref="I20:J20"/>
    <mergeCell ref="K20:L20"/>
    <mergeCell ref="M21:N21"/>
    <mergeCell ref="A22:B22"/>
    <mergeCell ref="C22:H22"/>
    <mergeCell ref="I22:J22"/>
    <mergeCell ref="M23:N23"/>
    <mergeCell ref="K22:L22"/>
    <mergeCell ref="M22:N22"/>
    <mergeCell ref="C24:H24"/>
    <mergeCell ref="I24:J24"/>
    <mergeCell ref="K24:L24"/>
    <mergeCell ref="M24:N24"/>
    <mergeCell ref="C23:H23"/>
    <mergeCell ref="I23:J23"/>
    <mergeCell ref="K23:L23"/>
    <mergeCell ref="A23:B23"/>
    <mergeCell ref="K26:L26"/>
    <mergeCell ref="M26:N26"/>
    <mergeCell ref="A25:B25"/>
    <mergeCell ref="C25:H25"/>
    <mergeCell ref="I25:J25"/>
    <mergeCell ref="K25:L25"/>
    <mergeCell ref="A24:B24"/>
    <mergeCell ref="A26:B26"/>
    <mergeCell ref="C26:H26"/>
    <mergeCell ref="I26:J26"/>
    <mergeCell ref="M27:N27"/>
    <mergeCell ref="A27:B27"/>
    <mergeCell ref="K28:L28"/>
    <mergeCell ref="M28:N28"/>
    <mergeCell ref="C27:H27"/>
    <mergeCell ref="I27:J27"/>
    <mergeCell ref="K27:L27"/>
    <mergeCell ref="M25:N25"/>
    <mergeCell ref="M29:N29"/>
    <mergeCell ref="A30:B30"/>
    <mergeCell ref="C30:H30"/>
    <mergeCell ref="I30:J30"/>
    <mergeCell ref="K30:L30"/>
    <mergeCell ref="M30:N30"/>
    <mergeCell ref="A29:B29"/>
    <mergeCell ref="C29:H29"/>
    <mergeCell ref="C31:H31"/>
    <mergeCell ref="I31:J31"/>
    <mergeCell ref="K31:L31"/>
    <mergeCell ref="A31:B31"/>
    <mergeCell ref="A28:B28"/>
    <mergeCell ref="I29:J29"/>
    <mergeCell ref="K29:L29"/>
    <mergeCell ref="C28:H28"/>
    <mergeCell ref="I28:J28"/>
    <mergeCell ref="A33:B33"/>
    <mergeCell ref="C33:H33"/>
    <mergeCell ref="I33:J33"/>
    <mergeCell ref="K33:L33"/>
    <mergeCell ref="M31:N31"/>
    <mergeCell ref="C32:H32"/>
    <mergeCell ref="I32:J32"/>
    <mergeCell ref="K32:L32"/>
    <mergeCell ref="M32:N32"/>
    <mergeCell ref="A32:B32"/>
    <mergeCell ref="M33:N33"/>
    <mergeCell ref="A34:B34"/>
    <mergeCell ref="C34:H34"/>
    <mergeCell ref="I34:J34"/>
    <mergeCell ref="K34:L34"/>
    <mergeCell ref="M34:N34"/>
    <mergeCell ref="M35:N35"/>
    <mergeCell ref="A36:B36"/>
    <mergeCell ref="C36:H36"/>
    <mergeCell ref="I36:J36"/>
    <mergeCell ref="K36:L36"/>
    <mergeCell ref="M36:N36"/>
    <mergeCell ref="C35:H35"/>
    <mergeCell ref="I35:J35"/>
    <mergeCell ref="K35:L35"/>
    <mergeCell ref="A35:B35"/>
    <mergeCell ref="K38:L38"/>
    <mergeCell ref="M38:N38"/>
    <mergeCell ref="A37:B37"/>
    <mergeCell ref="C37:H37"/>
    <mergeCell ref="I37:J37"/>
    <mergeCell ref="K37:L37"/>
    <mergeCell ref="M40:N40"/>
    <mergeCell ref="C39:H39"/>
    <mergeCell ref="I39:J39"/>
    <mergeCell ref="K39:L39"/>
    <mergeCell ref="M37:N37"/>
    <mergeCell ref="A38:B38"/>
    <mergeCell ref="C38:H38"/>
    <mergeCell ref="I38:J38"/>
    <mergeCell ref="M39:N39"/>
    <mergeCell ref="C41:H41"/>
    <mergeCell ref="I41:J41"/>
    <mergeCell ref="K41:L41"/>
    <mergeCell ref="A40:B40"/>
    <mergeCell ref="C40:H40"/>
    <mergeCell ref="I40:J40"/>
    <mergeCell ref="K40:L40"/>
    <mergeCell ref="M41:N41"/>
    <mergeCell ref="A42:B42"/>
    <mergeCell ref="C42:H42"/>
    <mergeCell ref="I42:J42"/>
    <mergeCell ref="A39:B39"/>
    <mergeCell ref="K42:L42"/>
    <mergeCell ref="M42:N42"/>
    <mergeCell ref="A41:B41"/>
    <mergeCell ref="M44:N44"/>
    <mergeCell ref="A43:B43"/>
    <mergeCell ref="C43:H43"/>
    <mergeCell ref="I43:J43"/>
    <mergeCell ref="K43:L43"/>
    <mergeCell ref="A45:H45"/>
    <mergeCell ref="I45:J45"/>
    <mergeCell ref="K45:L45"/>
    <mergeCell ref="M45:N45"/>
    <mergeCell ref="M43:N43"/>
    <mergeCell ref="A44:H44"/>
    <mergeCell ref="I44:J44"/>
    <mergeCell ref="K44:L44"/>
    <mergeCell ref="M47:N47"/>
    <mergeCell ref="A46:B46"/>
    <mergeCell ref="C46:H46"/>
    <mergeCell ref="I46:J46"/>
    <mergeCell ref="K46:L46"/>
    <mergeCell ref="A48:B48"/>
    <mergeCell ref="C48:H48"/>
    <mergeCell ref="I48:J48"/>
    <mergeCell ref="K48:L48"/>
    <mergeCell ref="M46:N46"/>
    <mergeCell ref="A47:B47"/>
    <mergeCell ref="C47:H47"/>
    <mergeCell ref="I47:J47"/>
    <mergeCell ref="K47:L47"/>
    <mergeCell ref="M48:N48"/>
    <mergeCell ref="A49:B49"/>
    <mergeCell ref="C49:H49"/>
    <mergeCell ref="I49:J49"/>
    <mergeCell ref="M50:N50"/>
    <mergeCell ref="K49:L49"/>
    <mergeCell ref="M49:N49"/>
    <mergeCell ref="C51:H51"/>
    <mergeCell ref="I51:J51"/>
    <mergeCell ref="K51:L51"/>
    <mergeCell ref="M51:N51"/>
    <mergeCell ref="C50:H50"/>
    <mergeCell ref="I50:J50"/>
    <mergeCell ref="K50:L50"/>
    <mergeCell ref="A50:B50"/>
    <mergeCell ref="K53:L53"/>
    <mergeCell ref="M53:N53"/>
    <mergeCell ref="A52:B52"/>
    <mergeCell ref="C52:H52"/>
    <mergeCell ref="I52:J52"/>
    <mergeCell ref="K52:L52"/>
    <mergeCell ref="A51:B51"/>
    <mergeCell ref="C54:H54"/>
    <mergeCell ref="I54:J54"/>
    <mergeCell ref="K54:L54"/>
    <mergeCell ref="M52:N52"/>
    <mergeCell ref="A53:B53"/>
    <mergeCell ref="C53:H53"/>
    <mergeCell ref="I53:J53"/>
    <mergeCell ref="M54:N54"/>
    <mergeCell ref="M56:N56"/>
    <mergeCell ref="A55:B55"/>
    <mergeCell ref="C55:H55"/>
    <mergeCell ref="I55:J55"/>
    <mergeCell ref="K55:L55"/>
    <mergeCell ref="M55:N55"/>
    <mergeCell ref="A57:H57"/>
    <mergeCell ref="I57:J57"/>
    <mergeCell ref="K57:L57"/>
    <mergeCell ref="A54:B54"/>
    <mergeCell ref="M57:N57"/>
    <mergeCell ref="A56:H56"/>
    <mergeCell ref="I56:J56"/>
    <mergeCell ref="K56:L56"/>
    <mergeCell ref="M59:N59"/>
    <mergeCell ref="A58:B58"/>
    <mergeCell ref="C58:H58"/>
    <mergeCell ref="I58:J58"/>
    <mergeCell ref="K58:L58"/>
    <mergeCell ref="A60:B60"/>
    <mergeCell ref="C60:H60"/>
    <mergeCell ref="I60:J60"/>
    <mergeCell ref="K60:L60"/>
    <mergeCell ref="M58:N58"/>
    <mergeCell ref="A59:B59"/>
    <mergeCell ref="C59:H59"/>
    <mergeCell ref="I59:J59"/>
    <mergeCell ref="K59:L59"/>
    <mergeCell ref="M60:N60"/>
    <mergeCell ref="A61:B61"/>
    <mergeCell ref="C61:H61"/>
    <mergeCell ref="I61:J61"/>
    <mergeCell ref="M62:N62"/>
    <mergeCell ref="K61:L61"/>
    <mergeCell ref="M61:N61"/>
    <mergeCell ref="I63:J63"/>
    <mergeCell ref="K63:L63"/>
    <mergeCell ref="M63:N63"/>
    <mergeCell ref="C62:H62"/>
    <mergeCell ref="I62:J62"/>
    <mergeCell ref="K62:L62"/>
    <mergeCell ref="A62:B62"/>
    <mergeCell ref="M65:N65"/>
    <mergeCell ref="A64:H64"/>
    <mergeCell ref="I64:J64"/>
    <mergeCell ref="K64:L64"/>
    <mergeCell ref="M64:N64"/>
    <mergeCell ref="A63:B63"/>
    <mergeCell ref="C63:H63"/>
    <mergeCell ref="I66:J66"/>
    <mergeCell ref="K66:L66"/>
    <mergeCell ref="A65:H65"/>
    <mergeCell ref="I65:J65"/>
    <mergeCell ref="K65:L65"/>
    <mergeCell ref="M66:N66"/>
    <mergeCell ref="A67:B67"/>
    <mergeCell ref="C67:H67"/>
    <mergeCell ref="I67:J67"/>
    <mergeCell ref="K67:L67"/>
    <mergeCell ref="M67:N67"/>
    <mergeCell ref="A66:B66"/>
    <mergeCell ref="C66:H66"/>
    <mergeCell ref="K69:L69"/>
    <mergeCell ref="M69:N69"/>
    <mergeCell ref="A68:B68"/>
    <mergeCell ref="C68:H68"/>
    <mergeCell ref="I68:J68"/>
    <mergeCell ref="K68:L68"/>
    <mergeCell ref="M71:N71"/>
    <mergeCell ref="C70:H70"/>
    <mergeCell ref="I70:J70"/>
    <mergeCell ref="K70:L70"/>
    <mergeCell ref="M68:N68"/>
    <mergeCell ref="A69:B69"/>
    <mergeCell ref="C69:H69"/>
    <mergeCell ref="I69:J69"/>
    <mergeCell ref="M70:N70"/>
    <mergeCell ref="C72:H72"/>
    <mergeCell ref="I72:J72"/>
    <mergeCell ref="K72:L72"/>
    <mergeCell ref="A71:B71"/>
    <mergeCell ref="C71:H71"/>
    <mergeCell ref="I71:J71"/>
    <mergeCell ref="K71:L71"/>
    <mergeCell ref="M72:N72"/>
    <mergeCell ref="A73:B73"/>
    <mergeCell ref="C73:H73"/>
    <mergeCell ref="I73:J73"/>
    <mergeCell ref="A70:B70"/>
    <mergeCell ref="K73:L73"/>
    <mergeCell ref="M73:N73"/>
    <mergeCell ref="A72:B72"/>
    <mergeCell ref="M75:N75"/>
    <mergeCell ref="A74:B74"/>
    <mergeCell ref="C74:H74"/>
    <mergeCell ref="I74:J74"/>
    <mergeCell ref="K74:L74"/>
    <mergeCell ref="A76:H76"/>
    <mergeCell ref="I76:J76"/>
    <mergeCell ref="K76:L76"/>
    <mergeCell ref="M76:N76"/>
    <mergeCell ref="M74:N74"/>
    <mergeCell ref="A75:H75"/>
    <mergeCell ref="I75:J75"/>
    <mergeCell ref="K75:L75"/>
    <mergeCell ref="M78:N78"/>
    <mergeCell ref="A77:B77"/>
    <mergeCell ref="C77:H77"/>
    <mergeCell ref="I77:J77"/>
    <mergeCell ref="K77:L77"/>
    <mergeCell ref="A79:B79"/>
    <mergeCell ref="C79:H79"/>
    <mergeCell ref="I79:J79"/>
    <mergeCell ref="K79:L79"/>
    <mergeCell ref="M77:N77"/>
    <mergeCell ref="A78:B78"/>
    <mergeCell ref="C78:H78"/>
    <mergeCell ref="I78:J78"/>
    <mergeCell ref="K78:L78"/>
    <mergeCell ref="M79:N79"/>
    <mergeCell ref="A80:B80"/>
    <mergeCell ref="C80:H80"/>
    <mergeCell ref="I80:J80"/>
    <mergeCell ref="M81:N81"/>
    <mergeCell ref="K80:L80"/>
    <mergeCell ref="M80:N80"/>
    <mergeCell ref="C82:H82"/>
    <mergeCell ref="I82:J82"/>
    <mergeCell ref="K82:L82"/>
    <mergeCell ref="M82:N82"/>
    <mergeCell ref="C81:H81"/>
    <mergeCell ref="I81:J81"/>
    <mergeCell ref="K81:L81"/>
    <mergeCell ref="M85:N85"/>
    <mergeCell ref="A81:B81"/>
    <mergeCell ref="M84:N84"/>
    <mergeCell ref="A83:B83"/>
    <mergeCell ref="C83:H83"/>
    <mergeCell ref="I83:J83"/>
    <mergeCell ref="K83:L83"/>
    <mergeCell ref="A82:B82"/>
    <mergeCell ref="M83:N83"/>
    <mergeCell ref="A84:B84"/>
    <mergeCell ref="C84:H84"/>
    <mergeCell ref="I84:J84"/>
    <mergeCell ref="K84:L84"/>
    <mergeCell ref="A86:H86"/>
    <mergeCell ref="I86:J86"/>
    <mergeCell ref="K86:L86"/>
    <mergeCell ref="M86:N86"/>
    <mergeCell ref="A85:B85"/>
    <mergeCell ref="C85:H85"/>
    <mergeCell ref="I85:J85"/>
    <mergeCell ref="K85:L85"/>
    <mergeCell ref="A87:H87"/>
    <mergeCell ref="I87:J87"/>
    <mergeCell ref="K87:L87"/>
    <mergeCell ref="M87:N87"/>
    <mergeCell ref="M89:N89"/>
    <mergeCell ref="A88:B88"/>
    <mergeCell ref="C88:H88"/>
    <mergeCell ref="I88:J88"/>
    <mergeCell ref="K88:L88"/>
    <mergeCell ref="I90:J90"/>
    <mergeCell ref="K90:L90"/>
    <mergeCell ref="M88:N88"/>
    <mergeCell ref="A89:B89"/>
    <mergeCell ref="C89:H89"/>
    <mergeCell ref="I89:J89"/>
    <mergeCell ref="K89:L89"/>
    <mergeCell ref="M90:N90"/>
    <mergeCell ref="A91:H91"/>
    <mergeCell ref="I91:J91"/>
    <mergeCell ref="K91:L91"/>
    <mergeCell ref="M91:N91"/>
    <mergeCell ref="A90:B90"/>
    <mergeCell ref="C90:H90"/>
    <mergeCell ref="A92:H92"/>
    <mergeCell ref="I92:J92"/>
    <mergeCell ref="K92:L92"/>
    <mergeCell ref="M92:N92"/>
    <mergeCell ref="M94:N94"/>
    <mergeCell ref="A93:B93"/>
    <mergeCell ref="C93:H93"/>
    <mergeCell ref="I93:J93"/>
    <mergeCell ref="K93:L93"/>
    <mergeCell ref="I95:J95"/>
    <mergeCell ref="K95:L95"/>
    <mergeCell ref="M93:N93"/>
    <mergeCell ref="A94:B94"/>
    <mergeCell ref="C94:H94"/>
    <mergeCell ref="I94:J94"/>
    <mergeCell ref="K94:L94"/>
    <mergeCell ref="M95:N95"/>
    <mergeCell ref="A96:H96"/>
    <mergeCell ref="I96:J96"/>
    <mergeCell ref="K96:L96"/>
    <mergeCell ref="M96:N96"/>
    <mergeCell ref="A95:B95"/>
    <mergeCell ref="C95:H95"/>
    <mergeCell ref="A97:H97"/>
    <mergeCell ref="I97:J97"/>
    <mergeCell ref="K97:L97"/>
    <mergeCell ref="M97:N97"/>
    <mergeCell ref="K99:L99"/>
    <mergeCell ref="M99:N99"/>
    <mergeCell ref="A98:B98"/>
    <mergeCell ref="C98:H98"/>
    <mergeCell ref="I98:J98"/>
    <mergeCell ref="K98:L98"/>
    <mergeCell ref="C100:H100"/>
    <mergeCell ref="I100:J100"/>
    <mergeCell ref="K100:L100"/>
    <mergeCell ref="M98:N98"/>
    <mergeCell ref="A99:B99"/>
    <mergeCell ref="C99:H99"/>
    <mergeCell ref="I99:J99"/>
    <mergeCell ref="M100:N100"/>
    <mergeCell ref="A101:B101"/>
    <mergeCell ref="C101:H101"/>
    <mergeCell ref="I101:J101"/>
    <mergeCell ref="K101:L101"/>
    <mergeCell ref="A100:B100"/>
    <mergeCell ref="K103:L103"/>
    <mergeCell ref="M103:N103"/>
    <mergeCell ref="A102:B102"/>
    <mergeCell ref="C102:H102"/>
    <mergeCell ref="I102:J102"/>
    <mergeCell ref="K102:L102"/>
    <mergeCell ref="M102:N102"/>
    <mergeCell ref="A103:B103"/>
    <mergeCell ref="C103:H103"/>
    <mergeCell ref="I103:J103"/>
    <mergeCell ref="M101:N101"/>
    <mergeCell ref="M105:N105"/>
    <mergeCell ref="A104:B104"/>
    <mergeCell ref="C104:H104"/>
    <mergeCell ref="I104:J104"/>
    <mergeCell ref="K104:L104"/>
    <mergeCell ref="A106:H106"/>
    <mergeCell ref="I106:J106"/>
    <mergeCell ref="K106:L106"/>
    <mergeCell ref="M106:N106"/>
    <mergeCell ref="M104:N104"/>
    <mergeCell ref="A105:H105"/>
    <mergeCell ref="I105:J105"/>
    <mergeCell ref="K105:L105"/>
    <mergeCell ref="M108:N108"/>
    <mergeCell ref="A107:B107"/>
    <mergeCell ref="C107:H107"/>
    <mergeCell ref="I107:J107"/>
    <mergeCell ref="K107:L107"/>
    <mergeCell ref="A109:B109"/>
    <mergeCell ref="C109:H109"/>
    <mergeCell ref="I109:J109"/>
    <mergeCell ref="K109:L109"/>
    <mergeCell ref="M107:N107"/>
    <mergeCell ref="A108:B108"/>
    <mergeCell ref="C108:H108"/>
    <mergeCell ref="I108:J108"/>
    <mergeCell ref="K108:L108"/>
    <mergeCell ref="I111:J111"/>
    <mergeCell ref="K111:L111"/>
    <mergeCell ref="M109:N109"/>
    <mergeCell ref="A110:B110"/>
    <mergeCell ref="C110:H110"/>
    <mergeCell ref="I110:J110"/>
    <mergeCell ref="K110:L110"/>
    <mergeCell ref="M110:N110"/>
    <mergeCell ref="M113:N113"/>
    <mergeCell ref="M111:N111"/>
    <mergeCell ref="A112:H112"/>
    <mergeCell ref="I112:J112"/>
    <mergeCell ref="K112:L112"/>
    <mergeCell ref="M112:N112"/>
    <mergeCell ref="A111:B111"/>
    <mergeCell ref="C111:H111"/>
    <mergeCell ref="I114:J114"/>
    <mergeCell ref="K114:L114"/>
    <mergeCell ref="A113:H113"/>
    <mergeCell ref="I113:J113"/>
    <mergeCell ref="K113:L113"/>
    <mergeCell ref="M114:N114"/>
    <mergeCell ref="A115:B115"/>
    <mergeCell ref="C115:H115"/>
    <mergeCell ref="I115:J115"/>
    <mergeCell ref="K115:L115"/>
    <mergeCell ref="M115:N115"/>
    <mergeCell ref="A114:B114"/>
    <mergeCell ref="C114:H114"/>
    <mergeCell ref="M117:N117"/>
    <mergeCell ref="A116:H116"/>
    <mergeCell ref="I116:J116"/>
    <mergeCell ref="K116:L116"/>
    <mergeCell ref="M116:N116"/>
    <mergeCell ref="I118:J118"/>
    <mergeCell ref="K118:L118"/>
    <mergeCell ref="A117:H117"/>
    <mergeCell ref="I117:J117"/>
    <mergeCell ref="K117:L117"/>
    <mergeCell ref="M118:N118"/>
    <mergeCell ref="A119:B119"/>
    <mergeCell ref="C119:H119"/>
    <mergeCell ref="I119:J119"/>
    <mergeCell ref="K119:L119"/>
    <mergeCell ref="M119:N119"/>
    <mergeCell ref="A118:B118"/>
    <mergeCell ref="C118:H118"/>
    <mergeCell ref="M121:N121"/>
    <mergeCell ref="A120:B120"/>
    <mergeCell ref="C120:H120"/>
    <mergeCell ref="I120:J120"/>
    <mergeCell ref="K120:L120"/>
    <mergeCell ref="M120:N120"/>
    <mergeCell ref="A121:B121"/>
    <mergeCell ref="C121:H121"/>
    <mergeCell ref="I121:J121"/>
    <mergeCell ref="K121:L121"/>
    <mergeCell ref="A123:H123"/>
    <mergeCell ref="I123:J123"/>
    <mergeCell ref="K123:L123"/>
    <mergeCell ref="M123:N123"/>
    <mergeCell ref="A122:B122"/>
    <mergeCell ref="C122:H122"/>
    <mergeCell ref="I122:J122"/>
    <mergeCell ref="K122:L122"/>
    <mergeCell ref="M122:N122"/>
    <mergeCell ref="A124:H124"/>
    <mergeCell ref="I124:J124"/>
    <mergeCell ref="K124:L124"/>
    <mergeCell ref="M124:N124"/>
    <mergeCell ref="M126:N126"/>
    <mergeCell ref="A125:B125"/>
    <mergeCell ref="C125:H125"/>
    <mergeCell ref="I125:J125"/>
    <mergeCell ref="K125:L125"/>
    <mergeCell ref="I127:J127"/>
    <mergeCell ref="K127:L127"/>
    <mergeCell ref="M125:N125"/>
    <mergeCell ref="A126:B126"/>
    <mergeCell ref="C126:H126"/>
    <mergeCell ref="I126:J126"/>
    <mergeCell ref="K126:L126"/>
    <mergeCell ref="M127:N127"/>
    <mergeCell ref="A128:H128"/>
    <mergeCell ref="I128:J128"/>
    <mergeCell ref="K128:L128"/>
    <mergeCell ref="M128:N128"/>
    <mergeCell ref="A127:B127"/>
    <mergeCell ref="C127:H127"/>
    <mergeCell ref="A129:H129"/>
    <mergeCell ref="I129:J129"/>
    <mergeCell ref="K129:L129"/>
    <mergeCell ref="M129:N129"/>
    <mergeCell ref="K131:L131"/>
    <mergeCell ref="M131:N131"/>
    <mergeCell ref="A130:B130"/>
    <mergeCell ref="C130:H130"/>
    <mergeCell ref="I130:J130"/>
    <mergeCell ref="K130:L130"/>
    <mergeCell ref="C132:H132"/>
    <mergeCell ref="I132:J132"/>
    <mergeCell ref="K132:L132"/>
    <mergeCell ref="M130:N130"/>
    <mergeCell ref="A131:B131"/>
    <mergeCell ref="C131:H131"/>
    <mergeCell ref="I131:J131"/>
    <mergeCell ref="M134:N134"/>
    <mergeCell ref="M132:N132"/>
    <mergeCell ref="A133:H133"/>
    <mergeCell ref="I133:J133"/>
    <mergeCell ref="K133:L133"/>
    <mergeCell ref="M133:N133"/>
    <mergeCell ref="A132:B132"/>
    <mergeCell ref="C135:H135"/>
    <mergeCell ref="I135:J135"/>
    <mergeCell ref="K135:L135"/>
    <mergeCell ref="A134:H134"/>
    <mergeCell ref="I134:J134"/>
    <mergeCell ref="K134:L134"/>
    <mergeCell ref="M135:N135"/>
    <mergeCell ref="A136:B136"/>
    <mergeCell ref="C136:H136"/>
    <mergeCell ref="I136:J136"/>
    <mergeCell ref="K136:L136"/>
    <mergeCell ref="M136:N136"/>
    <mergeCell ref="A135:B135"/>
    <mergeCell ref="M138:N138"/>
    <mergeCell ref="A137:H137"/>
    <mergeCell ref="I137:J137"/>
    <mergeCell ref="K137:L137"/>
    <mergeCell ref="M137:N137"/>
    <mergeCell ref="I139:J139"/>
    <mergeCell ref="K139:L139"/>
    <mergeCell ref="A138:H138"/>
    <mergeCell ref="I138:J138"/>
    <mergeCell ref="K138:L138"/>
    <mergeCell ref="M139:N139"/>
    <mergeCell ref="A140:B140"/>
    <mergeCell ref="C140:H140"/>
    <mergeCell ref="I140:J140"/>
    <mergeCell ref="K140:L140"/>
    <mergeCell ref="M140:N140"/>
    <mergeCell ref="A139:B139"/>
    <mergeCell ref="C139:H139"/>
    <mergeCell ref="M142:N142"/>
    <mergeCell ref="A141:H141"/>
    <mergeCell ref="I141:J141"/>
    <mergeCell ref="K141:L141"/>
    <mergeCell ref="M141:N141"/>
    <mergeCell ref="I143:J143"/>
    <mergeCell ref="K143:L143"/>
    <mergeCell ref="A142:H142"/>
    <mergeCell ref="I142:J142"/>
    <mergeCell ref="K142:L142"/>
    <mergeCell ref="M143:N143"/>
    <mergeCell ref="A144:B144"/>
    <mergeCell ref="C144:H144"/>
    <mergeCell ref="I144:J144"/>
    <mergeCell ref="K144:L144"/>
    <mergeCell ref="M144:N144"/>
    <mergeCell ref="A143:B143"/>
    <mergeCell ref="C143:H143"/>
    <mergeCell ref="A145:H145"/>
    <mergeCell ref="I145:J145"/>
    <mergeCell ref="K145:L145"/>
    <mergeCell ref="M145:N145"/>
    <mergeCell ref="A146:H146"/>
    <mergeCell ref="I146:J146"/>
    <mergeCell ref="K146:L146"/>
    <mergeCell ref="M146:N146"/>
    <mergeCell ref="K148:L148"/>
    <mergeCell ref="M148:N148"/>
    <mergeCell ref="A147:B147"/>
    <mergeCell ref="C147:H147"/>
    <mergeCell ref="I147:J147"/>
    <mergeCell ref="K147:L147"/>
    <mergeCell ref="C149:H149"/>
    <mergeCell ref="I149:J149"/>
    <mergeCell ref="K149:L149"/>
    <mergeCell ref="M147:N147"/>
    <mergeCell ref="A148:B148"/>
    <mergeCell ref="C148:H148"/>
    <mergeCell ref="I148:J148"/>
    <mergeCell ref="M149:N149"/>
    <mergeCell ref="A150:B150"/>
    <mergeCell ref="C150:H150"/>
    <mergeCell ref="I150:J150"/>
    <mergeCell ref="K150:L150"/>
    <mergeCell ref="M150:N150"/>
    <mergeCell ref="A153:B153"/>
    <mergeCell ref="A149:B149"/>
    <mergeCell ref="K152:L152"/>
    <mergeCell ref="M152:N152"/>
    <mergeCell ref="A151:B151"/>
    <mergeCell ref="C151:H151"/>
    <mergeCell ref="I151:J151"/>
    <mergeCell ref="K151:L151"/>
    <mergeCell ref="M154:N154"/>
    <mergeCell ref="C153:H153"/>
    <mergeCell ref="I153:J153"/>
    <mergeCell ref="K153:L153"/>
    <mergeCell ref="M151:N151"/>
    <mergeCell ref="A152:B152"/>
    <mergeCell ref="C152:H152"/>
    <mergeCell ref="I152:J152"/>
    <mergeCell ref="M153:N153"/>
    <mergeCell ref="A155:H155"/>
    <mergeCell ref="I155:J155"/>
    <mergeCell ref="K155:L155"/>
    <mergeCell ref="M155:N155"/>
    <mergeCell ref="A154:B154"/>
    <mergeCell ref="C154:H154"/>
    <mergeCell ref="I154:J154"/>
    <mergeCell ref="K154:L154"/>
    <mergeCell ref="A156:H156"/>
    <mergeCell ref="I156:J156"/>
    <mergeCell ref="K156:L156"/>
    <mergeCell ref="M156:N156"/>
    <mergeCell ref="M158:N158"/>
    <mergeCell ref="A157:B157"/>
    <mergeCell ref="C157:H157"/>
    <mergeCell ref="I157:J157"/>
    <mergeCell ref="K157:L157"/>
    <mergeCell ref="I159:J159"/>
    <mergeCell ref="K159:L159"/>
    <mergeCell ref="M157:N157"/>
    <mergeCell ref="A158:B158"/>
    <mergeCell ref="C158:H158"/>
    <mergeCell ref="I158:J158"/>
    <mergeCell ref="K158:L158"/>
    <mergeCell ref="M159:N159"/>
    <mergeCell ref="A160:H160"/>
    <mergeCell ref="I160:J160"/>
    <mergeCell ref="K160:L160"/>
    <mergeCell ref="M160:N160"/>
    <mergeCell ref="A159:B159"/>
    <mergeCell ref="C159:H159"/>
    <mergeCell ref="A161:H161"/>
    <mergeCell ref="I161:J161"/>
    <mergeCell ref="K161:L161"/>
    <mergeCell ref="M161:N161"/>
    <mergeCell ref="K163:L163"/>
    <mergeCell ref="M163:N163"/>
    <mergeCell ref="A162:B162"/>
    <mergeCell ref="C162:H162"/>
    <mergeCell ref="I162:J162"/>
    <mergeCell ref="K162:L162"/>
    <mergeCell ref="C164:H164"/>
    <mergeCell ref="I164:J164"/>
    <mergeCell ref="K164:L164"/>
    <mergeCell ref="M162:N162"/>
    <mergeCell ref="A163:B163"/>
    <mergeCell ref="C163:H163"/>
    <mergeCell ref="I163:J163"/>
    <mergeCell ref="M164:N164"/>
    <mergeCell ref="A165:B165"/>
    <mergeCell ref="C165:H165"/>
    <mergeCell ref="I165:J165"/>
    <mergeCell ref="K165:L165"/>
    <mergeCell ref="M168:N168"/>
    <mergeCell ref="M165:N165"/>
    <mergeCell ref="A164:B164"/>
    <mergeCell ref="M167:N167"/>
    <mergeCell ref="A166:B166"/>
    <mergeCell ref="C166:H166"/>
    <mergeCell ref="I166:J166"/>
    <mergeCell ref="K166:L166"/>
    <mergeCell ref="M166:N166"/>
    <mergeCell ref="A167:B167"/>
    <mergeCell ref="C167:H167"/>
    <mergeCell ref="I167:J167"/>
    <mergeCell ref="K167:L167"/>
    <mergeCell ref="A169:H169"/>
    <mergeCell ref="I169:J169"/>
    <mergeCell ref="K169:L169"/>
    <mergeCell ref="M169:N169"/>
    <mergeCell ref="A168:B168"/>
    <mergeCell ref="C168:H168"/>
    <mergeCell ref="I168:J168"/>
    <mergeCell ref="K168:L168"/>
    <mergeCell ref="A170:H170"/>
    <mergeCell ref="I170:J170"/>
    <mergeCell ref="K170:L170"/>
    <mergeCell ref="M170:N170"/>
    <mergeCell ref="K172:L172"/>
    <mergeCell ref="M172:N172"/>
    <mergeCell ref="A171:B171"/>
    <mergeCell ref="C171:H171"/>
    <mergeCell ref="I171:J171"/>
    <mergeCell ref="K171:L171"/>
    <mergeCell ref="C173:H173"/>
    <mergeCell ref="I173:J173"/>
    <mergeCell ref="K173:L173"/>
    <mergeCell ref="M171:N171"/>
    <mergeCell ref="A172:B172"/>
    <mergeCell ref="C172:H172"/>
    <mergeCell ref="I172:J172"/>
    <mergeCell ref="M173:N173"/>
    <mergeCell ref="A174:B174"/>
    <mergeCell ref="C174:H174"/>
    <mergeCell ref="I174:J174"/>
    <mergeCell ref="K174:L174"/>
    <mergeCell ref="M174:N174"/>
    <mergeCell ref="A173:B173"/>
    <mergeCell ref="K176:L176"/>
    <mergeCell ref="M176:N176"/>
    <mergeCell ref="A175:B175"/>
    <mergeCell ref="C175:H175"/>
    <mergeCell ref="I175:J175"/>
    <mergeCell ref="K175:L175"/>
    <mergeCell ref="C177:H177"/>
    <mergeCell ref="I177:J177"/>
    <mergeCell ref="K177:L177"/>
    <mergeCell ref="M175:N175"/>
    <mergeCell ref="A176:B176"/>
    <mergeCell ref="C176:H176"/>
    <mergeCell ref="I176:J176"/>
    <mergeCell ref="M177:N177"/>
    <mergeCell ref="A178:B178"/>
    <mergeCell ref="C178:H178"/>
    <mergeCell ref="I178:J178"/>
    <mergeCell ref="K178:L178"/>
    <mergeCell ref="M178:N178"/>
    <mergeCell ref="M182:N182"/>
    <mergeCell ref="A181:B181"/>
    <mergeCell ref="C181:H181"/>
    <mergeCell ref="A177:B177"/>
    <mergeCell ref="A179:H179"/>
    <mergeCell ref="I179:J179"/>
    <mergeCell ref="K179:L179"/>
    <mergeCell ref="M179:N179"/>
    <mergeCell ref="M181:N181"/>
    <mergeCell ref="A180:H180"/>
    <mergeCell ref="I180:J180"/>
    <mergeCell ref="K180:L180"/>
    <mergeCell ref="M180:N180"/>
    <mergeCell ref="A184:H184"/>
    <mergeCell ref="I184:J184"/>
    <mergeCell ref="K184:L184"/>
    <mergeCell ref="I181:J181"/>
    <mergeCell ref="K181:L181"/>
    <mergeCell ref="C183:H183"/>
    <mergeCell ref="I183:J183"/>
    <mergeCell ref="K183:L183"/>
    <mergeCell ref="K182:L182"/>
    <mergeCell ref="I185:J185"/>
    <mergeCell ref="K185:L185"/>
    <mergeCell ref="M186:N186"/>
    <mergeCell ref="A182:B182"/>
    <mergeCell ref="C182:H182"/>
    <mergeCell ref="I182:J182"/>
    <mergeCell ref="M185:N185"/>
    <mergeCell ref="M183:N183"/>
    <mergeCell ref="A186:B186"/>
    <mergeCell ref="C186:H186"/>
    <mergeCell ref="M184:N184"/>
    <mergeCell ref="A183:B183"/>
    <mergeCell ref="I186:J186"/>
    <mergeCell ref="K186:L186"/>
    <mergeCell ref="A185:H185"/>
    <mergeCell ref="A187:H187"/>
    <mergeCell ref="I187:J187"/>
    <mergeCell ref="K187:L187"/>
    <mergeCell ref="M187:N187"/>
    <mergeCell ref="K189:L189"/>
    <mergeCell ref="A188:H188"/>
    <mergeCell ref="I188:J188"/>
    <mergeCell ref="K188:L188"/>
    <mergeCell ref="M188:N188"/>
    <mergeCell ref="M189:N189"/>
    <mergeCell ref="A189:B189"/>
    <mergeCell ref="C189:H189"/>
    <mergeCell ref="I189:J189"/>
  </mergeCells>
  <pageMargins left="0.74803149606299213" right="0.74803149606299213" top="0.98425196850393704" bottom="0.98425196850393704" header="0.51181102362204722" footer="0.51181102362204722"/>
  <pageSetup scale="86" firstPageNumber="8" fitToHeight="0" orientation="portrait" useFirstPageNumber="1" verticalDpi="300" r:id="rId1"/>
  <headerFooter alignWithMargins="0">
    <oddFooter xml:space="preserve">&amp;C&amp;P 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15"/>
  <sheetViews>
    <sheetView view="pageLayout" zoomScale="93" zoomScalePageLayoutView="93" workbookViewId="0">
      <selection activeCell="E14" sqref="E14"/>
    </sheetView>
  </sheetViews>
  <sheetFormatPr defaultRowHeight="13.2"/>
  <cols>
    <col min="1" max="1" width="12.109375" customWidth="1"/>
    <col min="2" max="2" width="24.109375" customWidth="1"/>
    <col min="3" max="3" width="13.88671875" customWidth="1"/>
    <col min="4" max="4" width="14.44140625" customWidth="1"/>
    <col min="5" max="5" width="36.5546875" customWidth="1"/>
    <col min="6" max="6" width="21" hidden="1" customWidth="1"/>
    <col min="7" max="7" width="27.109375" customWidth="1"/>
    <col min="8" max="8" width="24" customWidth="1"/>
    <col min="9" max="9" width="46.109375" customWidth="1"/>
    <col min="10" max="10" width="9.109375" hidden="1" customWidth="1"/>
  </cols>
  <sheetData>
    <row r="1" spans="1:11">
      <c r="A1" s="69"/>
      <c r="B1" s="69"/>
      <c r="C1" s="69"/>
      <c r="D1" s="69"/>
      <c r="E1" s="69"/>
      <c r="F1" s="69"/>
    </row>
    <row r="2" spans="1:11" ht="35.25" customHeight="1">
      <c r="A2" s="175" t="s">
        <v>275</v>
      </c>
      <c r="B2" s="176" t="s">
        <v>276</v>
      </c>
      <c r="C2" s="176"/>
      <c r="D2" s="176"/>
      <c r="E2" s="176"/>
      <c r="F2" s="69"/>
    </row>
    <row r="3" spans="1:11" ht="56.25" customHeight="1">
      <c r="A3" s="175"/>
      <c r="B3" s="175"/>
      <c r="C3" s="177" t="s">
        <v>274</v>
      </c>
      <c r="D3" s="177"/>
      <c r="E3" s="177"/>
      <c r="F3" s="177"/>
      <c r="G3" s="49"/>
      <c r="H3" s="49"/>
      <c r="I3" s="49"/>
      <c r="J3" s="49"/>
      <c r="K3" s="49"/>
    </row>
    <row r="4" spans="1:11" ht="27" customHeight="1">
      <c r="A4" s="69"/>
      <c r="B4" s="69"/>
      <c r="C4" s="69"/>
      <c r="D4" s="69"/>
      <c r="E4" s="69"/>
      <c r="F4" s="69"/>
    </row>
    <row r="5" spans="1:11" ht="21.75" customHeight="1">
      <c r="A5" s="178"/>
      <c r="B5" s="179" t="s">
        <v>278</v>
      </c>
      <c r="C5" s="180"/>
      <c r="D5" s="180"/>
      <c r="E5" s="180"/>
      <c r="F5" s="181"/>
    </row>
    <row r="6" spans="1:11" ht="81.599999999999994" customHeight="1">
      <c r="A6" s="65" t="s">
        <v>277</v>
      </c>
      <c r="B6" s="65" t="s">
        <v>279</v>
      </c>
      <c r="C6" s="65" t="s">
        <v>283</v>
      </c>
      <c r="D6" s="65" t="s">
        <v>284</v>
      </c>
      <c r="E6" s="65" t="s">
        <v>280</v>
      </c>
      <c r="F6" s="69"/>
    </row>
    <row r="7" spans="1:11" ht="26.25" customHeight="1">
      <c r="A7" s="182">
        <v>563</v>
      </c>
      <c r="B7" s="183">
        <f>C7-D7</f>
        <v>4274.57</v>
      </c>
      <c r="C7" s="184">
        <v>6856</v>
      </c>
      <c r="D7" s="183">
        <v>2581.4299999999998</v>
      </c>
      <c r="E7" s="183">
        <v>0</v>
      </c>
      <c r="F7" s="69"/>
    </row>
    <row r="13" spans="1:11">
      <c r="A13" s="11"/>
      <c r="B13" s="11"/>
    </row>
    <row r="14" spans="1:11">
      <c r="A14" s="11"/>
      <c r="B14" s="11"/>
    </row>
    <row r="15" spans="1:11">
      <c r="A15" s="11"/>
      <c r="B15" s="11"/>
    </row>
  </sheetData>
  <mergeCells count="3">
    <mergeCell ref="B2:E2"/>
    <mergeCell ref="C3:F3"/>
    <mergeCell ref="B5:F5"/>
  </mergeCells>
  <pageMargins left="0.7" right="0.7" top="0.75" bottom="0.75" header="0.3" footer="0.3"/>
  <pageSetup paperSize="9" orientation="landscape" r:id="rId1"/>
  <headerFooter>
    <oddFooter>&amp;C&amp;9 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Prihodi i rashodi prema ekonoms</vt:lpstr>
      <vt:lpstr>Prihodi i rashodi prema izvorim</vt:lpstr>
      <vt:lpstr>Rashodi prema funkcijskoj klasi</vt:lpstr>
      <vt:lpstr>Izvršenje po organizacijskoj kl</vt:lpstr>
      <vt:lpstr>Izvršenje po programskoj klasif</vt:lpstr>
      <vt:lpstr>Izvještaj o korištenju sredstav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Korisnik</cp:lastModifiedBy>
  <cp:lastPrinted>2026-03-24T12:10:03Z</cp:lastPrinted>
  <dcterms:created xsi:type="dcterms:W3CDTF">2026-03-27T06:39:30Z</dcterms:created>
  <dcterms:modified xsi:type="dcterms:W3CDTF">2026-03-27T06:39:31Z</dcterms:modified>
</cp:coreProperties>
</file>