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ivicaradosevic/Desktop/"/>
    </mc:Choice>
  </mc:AlternateContent>
  <xr:revisionPtr revIDLastSave="0" documentId="8_{18FA890C-AED3-BF41-8D5F-CE90DE7E2486}" xr6:coauthVersionLast="47" xr6:coauthVersionMax="47" xr10:uidLastSave="{00000000-0000-0000-0000-000000000000}"/>
  <bookViews>
    <workbookView xWindow="0" yWindow="500" windowWidth="29040" windowHeight="15840" firstSheet="4" activeTab="10" xr2:uid="{51B6CF2D-5C93-45E1-8D62-AF315917A391}"/>
  </bookViews>
  <sheets>
    <sheet name="Siječanj 2025 " sheetId="23" r:id="rId1"/>
    <sheet name="Siječanj 2025-2" sheetId="24" r:id="rId2"/>
    <sheet name="veljača 2025" sheetId="25" r:id="rId3"/>
    <sheet name="Veljača 2025-2" sheetId="26" r:id="rId4"/>
    <sheet name="ožujak 2025" sheetId="28" r:id="rId5"/>
    <sheet name="ožujak 2025-2" sheetId="29" r:id="rId6"/>
    <sheet name="travanj 2025" sheetId="30" r:id="rId7"/>
    <sheet name="travanj 2025-2" sheetId="31" r:id="rId8"/>
    <sheet name="svibanj 2025" sheetId="32" r:id="rId9"/>
    <sheet name="svibanj 2025-2" sheetId="33" r:id="rId10"/>
    <sheet name="Lipanj 2025" sheetId="34" r:id="rId11"/>
    <sheet name="lipanj 2025-2 " sheetId="35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35" l="1"/>
  <c r="D101" i="32"/>
  <c r="D100" i="32"/>
  <c r="D98" i="32"/>
  <c r="D96" i="32"/>
  <c r="D94" i="32"/>
  <c r="D92" i="32"/>
  <c r="D90" i="32"/>
  <c r="D88" i="32"/>
  <c r="D86" i="32"/>
  <c r="D84" i="32"/>
  <c r="D82" i="32"/>
  <c r="D80" i="32"/>
  <c r="D24" i="32"/>
  <c r="D68" i="32"/>
  <c r="A18" i="33"/>
  <c r="D78" i="32"/>
  <c r="D76" i="32"/>
  <c r="D74" i="32"/>
  <c r="D72" i="32"/>
  <c r="D70" i="32"/>
  <c r="D66" i="32"/>
  <c r="D64" i="32"/>
  <c r="D62" i="32"/>
  <c r="D60" i="32"/>
  <c r="D58" i="32"/>
  <c r="D56" i="32"/>
  <c r="D54" i="32"/>
  <c r="D52" i="32"/>
  <c r="D50" i="32"/>
  <c r="D48" i="32"/>
  <c r="D46" i="32"/>
  <c r="D44" i="32"/>
  <c r="D42" i="32"/>
  <c r="D40" i="32"/>
  <c r="D38" i="32"/>
  <c r="D36" i="32"/>
  <c r="D34" i="32"/>
  <c r="D32" i="32"/>
  <c r="D30" i="32"/>
  <c r="D28" i="32"/>
  <c r="D26" i="32"/>
  <c r="D22" i="32"/>
  <c r="D20" i="32"/>
  <c r="D18" i="32"/>
  <c r="D16" i="32"/>
  <c r="D14" i="32"/>
  <c r="D12" i="32"/>
  <c r="D10" i="32"/>
  <c r="D79" i="30"/>
  <c r="D34" i="30" l="1"/>
  <c r="A18" i="31"/>
  <c r="D78" i="30"/>
  <c r="D76" i="30"/>
  <c r="D74" i="30"/>
  <c r="D72" i="30"/>
  <c r="D70" i="30"/>
  <c r="D68" i="30"/>
  <c r="D66" i="30"/>
  <c r="D64" i="30"/>
  <c r="D62" i="30"/>
  <c r="D60" i="30"/>
  <c r="D58" i="30"/>
  <c r="D56" i="30"/>
  <c r="D54" i="30"/>
  <c r="D52" i="30"/>
  <c r="D50" i="30"/>
  <c r="D48" i="30"/>
  <c r="D46" i="30"/>
  <c r="D44" i="30"/>
  <c r="D42" i="30"/>
  <c r="D40" i="30"/>
  <c r="D38" i="30"/>
  <c r="D36" i="30"/>
  <c r="D32" i="30"/>
  <c r="D30" i="30"/>
  <c r="D28" i="30"/>
  <c r="D26" i="30"/>
  <c r="D24" i="30"/>
  <c r="D22" i="30"/>
  <c r="D20" i="30"/>
  <c r="D18" i="30"/>
  <c r="D16" i="30"/>
  <c r="D14" i="30"/>
  <c r="D12" i="30"/>
  <c r="D10" i="30"/>
  <c r="D117" i="28"/>
  <c r="D114" i="28"/>
  <c r="D112" i="28"/>
  <c r="D110" i="28"/>
  <c r="D108" i="28"/>
  <c r="D106" i="28"/>
  <c r="D104" i="28"/>
  <c r="D102" i="28"/>
  <c r="D100" i="28"/>
  <c r="D48" i="28" l="1"/>
  <c r="A18" i="29"/>
  <c r="D116" i="28"/>
  <c r="D98" i="28"/>
  <c r="D96" i="28"/>
  <c r="D94" i="28"/>
  <c r="D92" i="28"/>
  <c r="D90" i="28"/>
  <c r="D88" i="28"/>
  <c r="D86" i="28"/>
  <c r="D84" i="28"/>
  <c r="D82" i="28"/>
  <c r="D80" i="28"/>
  <c r="D78" i="28"/>
  <c r="D76" i="28"/>
  <c r="D74" i="28"/>
  <c r="D72" i="28"/>
  <c r="D70" i="28"/>
  <c r="D68" i="28"/>
  <c r="D66" i="28"/>
  <c r="D64" i="28"/>
  <c r="D62" i="28"/>
  <c r="D60" i="28"/>
  <c r="D58" i="28"/>
  <c r="D56" i="28"/>
  <c r="D54" i="28"/>
  <c r="D52" i="28"/>
  <c r="D50" i="28"/>
  <c r="D46" i="28"/>
  <c r="D44" i="28"/>
  <c r="D42" i="28"/>
  <c r="D40" i="28"/>
  <c r="D38" i="28"/>
  <c r="D36" i="28"/>
  <c r="D34" i="28"/>
  <c r="D32" i="28"/>
  <c r="D30" i="28"/>
  <c r="D28" i="28"/>
  <c r="D26" i="28"/>
  <c r="D24" i="28"/>
  <c r="D22" i="28"/>
  <c r="D20" i="28"/>
  <c r="D18" i="28"/>
  <c r="D16" i="28"/>
  <c r="D14" i="28"/>
  <c r="D10" i="28"/>
  <c r="D139" i="25"/>
  <c r="D138" i="25"/>
  <c r="D136" i="25"/>
  <c r="D100" i="25"/>
  <c r="D124" i="25"/>
  <c r="D134" i="25"/>
  <c r="D122" i="25"/>
  <c r="D132" i="25"/>
  <c r="D130" i="25"/>
  <c r="D128" i="25"/>
  <c r="D126" i="25"/>
  <c r="D41" i="25"/>
  <c r="D119" i="25"/>
  <c r="D117" i="25"/>
  <c r="D115" i="25"/>
  <c r="D36" i="25"/>
  <c r="D109" i="25"/>
  <c r="D107" i="25"/>
  <c r="D105" i="25"/>
  <c r="D98" i="25"/>
  <c r="D60" i="25"/>
  <c r="D96" i="25"/>
  <c r="D94" i="25"/>
  <c r="D92" i="25"/>
  <c r="D90" i="25"/>
  <c r="D88" i="25"/>
  <c r="D86" i="25"/>
  <c r="D83" i="25"/>
  <c r="D81" i="25"/>
  <c r="D79" i="25"/>
  <c r="D77" i="25"/>
  <c r="D75" i="25"/>
  <c r="D46" i="25"/>
  <c r="D73" i="25"/>
  <c r="D70" i="25"/>
  <c r="D67" i="25"/>
  <c r="D65" i="25"/>
  <c r="D55" i="25"/>
  <c r="D11" i="25"/>
  <c r="A18" i="26" l="1"/>
  <c r="D62" i="25"/>
  <c r="D57" i="25"/>
  <c r="D43" i="25"/>
  <c r="D28" i="25"/>
  <c r="D22" i="25"/>
  <c r="D20" i="25"/>
  <c r="D18" i="25"/>
  <c r="D58" i="23"/>
  <c r="D15" i="23"/>
  <c r="D18" i="23"/>
  <c r="D27" i="23"/>
  <c r="D37" i="23"/>
  <c r="D39" i="23"/>
  <c r="D41" i="23"/>
  <c r="D43" i="23"/>
  <c r="D45" i="23"/>
  <c r="D55" i="23"/>
  <c r="D47" i="23"/>
  <c r="A17" i="24"/>
  <c r="D57" i="23"/>
  <c r="D53" i="23"/>
  <c r="D51" i="23"/>
  <c r="D49" i="23"/>
  <c r="D20" i="23"/>
</calcChain>
</file>

<file path=xl/sharedStrings.xml><?xml version="1.0" encoding="utf-8"?>
<sst xmlns="http://schemas.openxmlformats.org/spreadsheetml/2006/main" count="2293" uniqueCount="440">
  <si>
    <t xml:space="preserve">Naziv Primatelja </t>
  </si>
  <si>
    <t>OIB primatelja</t>
  </si>
  <si>
    <t>Sjedište primatelja</t>
  </si>
  <si>
    <t>Način objave isplaćenog iznosa</t>
  </si>
  <si>
    <t>Vrsta rashoda i izdataka</t>
  </si>
  <si>
    <t>Kategorija 1</t>
  </si>
  <si>
    <t>Osnovna škola dr.Jure Turića                  Miroslava Kraljevića 15 53 000 Gospić                OIB 81152039635</t>
  </si>
  <si>
    <t>Kategorija 2</t>
  </si>
  <si>
    <t>Zagreb</t>
  </si>
  <si>
    <t>Vrkljan d.o.o.</t>
  </si>
  <si>
    <t>Gospić</t>
  </si>
  <si>
    <t xml:space="preserve">Ukupno : </t>
  </si>
  <si>
    <t>HEP ELEKTRA D.O.O.</t>
  </si>
  <si>
    <t>ZAGI, obrt za trgovinu</t>
  </si>
  <si>
    <t>Ledo plus d.o.o.</t>
  </si>
  <si>
    <t>Vindija d.d.</t>
  </si>
  <si>
    <t>Varaždin</t>
  </si>
  <si>
    <t>Regata d.o.o.</t>
  </si>
  <si>
    <t>Otočac</t>
  </si>
  <si>
    <t>HPB d.d.</t>
  </si>
  <si>
    <t>3431 Bankarske usluge i usluge platnog prometa</t>
  </si>
  <si>
    <t>3222 Materijal i sirovine</t>
  </si>
  <si>
    <t>3299 Ostali nespomenuti rashodi poslovanja</t>
  </si>
  <si>
    <t>3223 Energija</t>
  </si>
  <si>
    <t>3111 Plaće za redovan rad</t>
  </si>
  <si>
    <t>3132 Doprinos za obvezno zdravstveno osiguranje</t>
  </si>
  <si>
    <t>3121 Ostali rashodi za zaposlene</t>
  </si>
  <si>
    <t>3212 Naknade za prijevoz, za rad na terenu i dovojeni život</t>
  </si>
  <si>
    <t>3299 Ostali nespomenuti rashodi za zasposlene</t>
  </si>
  <si>
    <t>3114 Plaće za posebne uvjete rada</t>
  </si>
  <si>
    <t>3113 Plaće za prekovremeni rad</t>
  </si>
  <si>
    <t>Klaonica Cesarica</t>
  </si>
  <si>
    <t>Karlobag</t>
  </si>
  <si>
    <t>Koprivnica</t>
  </si>
  <si>
    <t>3237 Intelektualne i osobne usluge</t>
  </si>
  <si>
    <t>Osnovna škola dr.Jure Turića                  Miroslava Kraljevića 15            53 000 Gospić                           OIB 81152039635</t>
  </si>
  <si>
    <t>3224 Materijal i dijelovi za tek.i invest.održavanje</t>
  </si>
  <si>
    <t>3213 Stručno usavršavanje</t>
  </si>
  <si>
    <t>OPG Pavičić</t>
  </si>
  <si>
    <t>Podravka d.d.</t>
  </si>
  <si>
    <t>OPG MIKI</t>
  </si>
  <si>
    <t>VEGIUM d.o.o.</t>
  </si>
  <si>
    <t>INFORMACIJA O TROŠENJU SREDSTAVA ZA SIJEČANJ 2025. GODINE</t>
  </si>
  <si>
    <r>
      <rPr>
        <b/>
        <sz val="14"/>
        <color theme="1"/>
        <rFont val="Calibri"/>
        <family val="2"/>
        <charset val="238"/>
        <scheme val="minor"/>
      </rPr>
      <t>Ukupno za siječanj 2025</t>
    </r>
    <r>
      <rPr>
        <sz val="14"/>
        <color theme="1"/>
        <rFont val="Calibri"/>
        <family val="2"/>
        <charset val="238"/>
        <scheme val="minor"/>
      </rPr>
      <t>.</t>
    </r>
  </si>
  <si>
    <t>Ukupno za siječanj 2025.</t>
  </si>
  <si>
    <t>Državni proračun RH</t>
  </si>
  <si>
    <t>Hrvatsko psihološko društvo</t>
  </si>
  <si>
    <t>UNITAS d.d.</t>
  </si>
  <si>
    <t>INFORMACIJA O TROŠENJU SREDSTAVA ZA VELJAČU 2025. GODINE</t>
  </si>
  <si>
    <r>
      <rPr>
        <b/>
        <sz val="14"/>
        <color theme="1"/>
        <rFont val="Calibri"/>
        <family val="2"/>
        <charset val="238"/>
        <scheme val="minor"/>
      </rPr>
      <t>Ukupno za veljaču 2025</t>
    </r>
    <r>
      <rPr>
        <sz val="14"/>
        <color theme="1"/>
        <rFont val="Calibri"/>
        <family val="2"/>
        <charset val="238"/>
        <scheme val="minor"/>
      </rPr>
      <t>.</t>
    </r>
  </si>
  <si>
    <t>Ukupno za veljaču 2025.</t>
  </si>
  <si>
    <t xml:space="preserve">FINA-Financijska agencija </t>
  </si>
  <si>
    <t>Ličke vode d.o.o.</t>
  </si>
  <si>
    <t>3234 Komunalne usluge</t>
  </si>
  <si>
    <t>Rajčić i Ribičić d.o.o.</t>
  </si>
  <si>
    <t>3221 Uredski materijal i ostali materijalni rashodi</t>
  </si>
  <si>
    <t>Plastmetal Product d.o.o.</t>
  </si>
  <si>
    <t xml:space="preserve">Lički Osik </t>
  </si>
  <si>
    <t>Sveučilište u Zadru</t>
  </si>
  <si>
    <t>Zadar</t>
  </si>
  <si>
    <t>3239 Ostale usluge</t>
  </si>
  <si>
    <t>Komunalac d.o.o.</t>
  </si>
  <si>
    <t>HRVATSKI TELEKOM d.d.</t>
  </si>
  <si>
    <t>3231 Usluge telefona, pošte i prijevoza</t>
  </si>
  <si>
    <t>3238 Računalne usluge</t>
  </si>
  <si>
    <t>CS DATA vl.Boris Lemić</t>
  </si>
  <si>
    <t>AKD ZAŠTITA d.o.o.</t>
  </si>
  <si>
    <t>3232 Usluge tekućeg i inv.održavanja</t>
  </si>
  <si>
    <t>LANGO ADRIA d.o.o.</t>
  </si>
  <si>
    <t>LINDSTROM d.o.o.</t>
  </si>
  <si>
    <t>HZOŠ</t>
  </si>
  <si>
    <t>3294 Članarine i norme</t>
  </si>
  <si>
    <t>OTIS DIZALA d.o.o.</t>
  </si>
  <si>
    <t>HUROŠ</t>
  </si>
  <si>
    <t>3294 Članarine</t>
  </si>
  <si>
    <t>UDRUGA LANAC KRETANJA</t>
  </si>
  <si>
    <t>HP-Hrvatska pošta</t>
  </si>
  <si>
    <t>3230 Usluge telefona, pošte i prijevoza</t>
  </si>
  <si>
    <t>MARTINČIĆ D.O.O.</t>
  </si>
  <si>
    <t>Basterprint vl.Davor Marko</t>
  </si>
  <si>
    <t>Brod Moravice</t>
  </si>
  <si>
    <t>VATEL servisi d.o.o.</t>
  </si>
  <si>
    <t>Split</t>
  </si>
  <si>
    <t>Udruga računovođa Gospić</t>
  </si>
  <si>
    <t>Tušak d.o.o.</t>
  </si>
  <si>
    <t>DUBROVNIK SUN d.o.o.</t>
  </si>
  <si>
    <t>Dubrovnik</t>
  </si>
  <si>
    <t>3211 Službena putovanja</t>
  </si>
  <si>
    <t xml:space="preserve">Hrvatsko matematičko društvo </t>
  </si>
  <si>
    <t>A1 Hrvatska d.o.o.</t>
  </si>
  <si>
    <t>Naklada Slap d.o.o.</t>
  </si>
  <si>
    <t>Jastrebarsko</t>
  </si>
  <si>
    <t xml:space="preserve">MLADEN ZEBA </t>
  </si>
  <si>
    <t>BRODIĆ-PROMET d.o.o.</t>
  </si>
  <si>
    <t>B.M.V. INŽENJERING d.o.o.</t>
  </si>
  <si>
    <t>Pula</t>
  </si>
  <si>
    <t>M.I.d.o.o.</t>
  </si>
  <si>
    <t>Libristo Maedia s.r.o.</t>
  </si>
  <si>
    <t>Vsetin</t>
  </si>
  <si>
    <t xml:space="preserve">MESNICA SOKOLIĆ </t>
  </si>
  <si>
    <t xml:space="preserve">UniTherm </t>
  </si>
  <si>
    <t>Lučko</t>
  </si>
  <si>
    <t>Autotrans d.o.o.</t>
  </si>
  <si>
    <t>Rijeka</t>
  </si>
  <si>
    <t>CROATIA OSIGURANJE d.d.</t>
  </si>
  <si>
    <t>3292 Premije osiguranja</t>
  </si>
  <si>
    <t>Narodne Novine d.d.</t>
  </si>
  <si>
    <t>INFORMACIJA O TROŠENJU SREDSTAVA ZA OŽUJAK 2025. GODINE</t>
  </si>
  <si>
    <r>
      <rPr>
        <b/>
        <sz val="14"/>
        <color theme="1"/>
        <rFont val="Calibri"/>
        <family val="2"/>
        <charset val="238"/>
        <scheme val="minor"/>
      </rPr>
      <t>Ukupno za ožujak 2025</t>
    </r>
    <r>
      <rPr>
        <sz val="14"/>
        <color theme="1"/>
        <rFont val="Calibri"/>
        <family val="2"/>
        <charset val="238"/>
        <scheme val="minor"/>
      </rPr>
      <t>.</t>
    </r>
  </si>
  <si>
    <t>Ukupno za ožujak 2025.</t>
  </si>
  <si>
    <t>Sveučilište u Zagrebu</t>
  </si>
  <si>
    <t>President grupa d.o.o.</t>
  </si>
  <si>
    <t>Mozaik knjiga</t>
  </si>
  <si>
    <t>Glasbena škola Krško</t>
  </si>
  <si>
    <t>Krško, Slovenija</t>
  </si>
  <si>
    <t xml:space="preserve">Mirror </t>
  </si>
  <si>
    <t>Zajednica sportova LSŽ</t>
  </si>
  <si>
    <t>T.O. Luna</t>
  </si>
  <si>
    <t>Tome d.o.o.</t>
  </si>
  <si>
    <t>Omišalj</t>
  </si>
  <si>
    <t>Poljopromet d.o.o.</t>
  </si>
  <si>
    <t>O.M. SUPORT</t>
  </si>
  <si>
    <t>Javni bilježnik Boris Zdunić</t>
  </si>
  <si>
    <t>INA-industrija nafte</t>
  </si>
  <si>
    <t>Grad Gospić</t>
  </si>
  <si>
    <t>ALCA ZAGREB d.o.o.</t>
  </si>
  <si>
    <t>OPG JELINIĆ</t>
  </si>
  <si>
    <t>Zavod za javno zdravstvo LSŽ</t>
  </si>
  <si>
    <t>Školska knjiga d.d.</t>
  </si>
  <si>
    <t>ALFA ATEST d.o.o.</t>
  </si>
  <si>
    <t>ALFA d.d.d</t>
  </si>
  <si>
    <t>Ghia sport d.o.o.</t>
  </si>
  <si>
    <t>Pazin</t>
  </si>
  <si>
    <t xml:space="preserve">HZRIF </t>
  </si>
  <si>
    <t>Hrvatski savez učeničkih zadruga</t>
  </si>
  <si>
    <t>LISAC d.o.o.</t>
  </si>
  <si>
    <t>Offertissima</t>
  </si>
  <si>
    <t>Sv Nedjelja</t>
  </si>
  <si>
    <t>OPG BRKLJAČIĆ</t>
  </si>
  <si>
    <t>OPG MARTINA KOLAČEVIĆ</t>
  </si>
  <si>
    <t>Donje Pazarište</t>
  </si>
  <si>
    <t>INFORMACIJA O TROŠENJU SREDSTAVA ZA TRAVANJ 2025. GODINE</t>
  </si>
  <si>
    <r>
      <rPr>
        <b/>
        <sz val="14"/>
        <color theme="1"/>
        <rFont val="Calibri"/>
        <family val="2"/>
        <charset val="238"/>
        <scheme val="minor"/>
      </rPr>
      <t>Ukupno za travanj 2025</t>
    </r>
    <r>
      <rPr>
        <sz val="14"/>
        <color theme="1"/>
        <rFont val="Calibri"/>
        <family val="2"/>
        <charset val="238"/>
        <scheme val="minor"/>
      </rPr>
      <t>.</t>
    </r>
  </si>
  <si>
    <t>Ukupno za travanj 2025.</t>
  </si>
  <si>
    <t>Brid d.o.o.</t>
  </si>
  <si>
    <t>4511 Dodatna ulaganja</t>
  </si>
  <si>
    <t>KREATIVA d.o.o.</t>
  </si>
  <si>
    <t>Udruga Lijepa naša</t>
  </si>
  <si>
    <t>Divna d.o.o.</t>
  </si>
  <si>
    <t>ERG d.o.o.</t>
  </si>
  <si>
    <t>KUNST 1966 d.o.o.</t>
  </si>
  <si>
    <t>Bistrica ob Solti</t>
  </si>
  <si>
    <t>LINKS d.o.o.</t>
  </si>
  <si>
    <t>OSOR-PROMET</t>
  </si>
  <si>
    <t>INFORMACIJA O TROŠENJU SREDSTAVA ZA SVIBANJ 2025. GODINE</t>
  </si>
  <si>
    <t>Ukupno za svibanj 2025.</t>
  </si>
  <si>
    <r>
      <rPr>
        <b/>
        <sz val="14"/>
        <color theme="1"/>
        <rFont val="Calibri"/>
        <family val="2"/>
        <charset val="238"/>
        <scheme val="minor"/>
      </rPr>
      <t>Ukupno za svibanj 2025</t>
    </r>
    <r>
      <rPr>
        <sz val="14"/>
        <color theme="1"/>
        <rFont val="Calibri"/>
        <family val="2"/>
        <charset val="238"/>
        <scheme val="minor"/>
      </rPr>
      <t>.</t>
    </r>
  </si>
  <si>
    <t>ACRILIKA DESIGN</t>
  </si>
  <si>
    <t>EKLATA d.o.o.</t>
  </si>
  <si>
    <t>FODORA KOMERC</t>
  </si>
  <si>
    <t>Hrvački klub Gospić</t>
  </si>
  <si>
    <t>Laktić d.o.o.</t>
  </si>
  <si>
    <t>M.I. d.o.o.</t>
  </si>
  <si>
    <t>Narodne novine d.d.</t>
  </si>
  <si>
    <t xml:space="preserve">Rijeka </t>
  </si>
  <si>
    <t>Općinski sud u Gospiću</t>
  </si>
  <si>
    <t>Poslovni edukator</t>
  </si>
  <si>
    <t>Kaštel Sućurac</t>
  </si>
  <si>
    <t xml:space="preserve">RT2 </t>
  </si>
  <si>
    <t>Viškovo</t>
  </si>
  <si>
    <t>SPORT DIREKT</t>
  </si>
  <si>
    <t xml:space="preserve">STARČEVIĆ </t>
  </si>
  <si>
    <t>VACOM d.o.o.</t>
  </si>
  <si>
    <t>Daruvar</t>
  </si>
  <si>
    <t>3225 Sitni inventar</t>
  </si>
  <si>
    <t xml:space="preserve">VATEL SERVISI </t>
  </si>
  <si>
    <t xml:space="preserve">VELEBIT TOURS </t>
  </si>
  <si>
    <t>Donji Kosinj</t>
  </si>
  <si>
    <t>Vertus d.o.o.</t>
  </si>
  <si>
    <t>Zavod za hitnu medicinu LSŽ</t>
  </si>
  <si>
    <t>Zavod za javno zdravstvo</t>
  </si>
  <si>
    <t>3236 Zdravstvene usluge</t>
  </si>
  <si>
    <t>ZU Ljekarne Švaljek</t>
  </si>
  <si>
    <t>Marija Bistrica</t>
  </si>
  <si>
    <t>INFORMACIJA O TROŠENJU SREDSTAVA ZA LIPANJ 2025. GODINE</t>
  </si>
  <si>
    <t>Naziv isplatitelja</t>
  </si>
  <si>
    <t>Datum</t>
  </si>
  <si>
    <t>Primatelj</t>
  </si>
  <si>
    <t>OIB</t>
  </si>
  <si>
    <t>Mjesto</t>
  </si>
  <si>
    <t>Valuta</t>
  </si>
  <si>
    <t>Iznos</t>
  </si>
  <si>
    <t>Ekonomska klasifikacija</t>
  </si>
  <si>
    <t>OŠ dr. Jure Turića Gospić</t>
  </si>
  <si>
    <t>2025-06-30T00:00:00.000Z</t>
  </si>
  <si>
    <t>OTOČAC</t>
  </si>
  <si>
    <t>EUR</t>
  </si>
  <si>
    <t>1575.08</t>
  </si>
  <si>
    <t>LIČKA ŠTRUDLA BRIKS d.o.o.</t>
  </si>
  <si>
    <t>GOSPIĆ</t>
  </si>
  <si>
    <t>240.00</t>
  </si>
  <si>
    <t>KARLOBAG</t>
  </si>
  <si>
    <t>3317.80</t>
  </si>
  <si>
    <t>VARAŽDIN</t>
  </si>
  <si>
    <t>658.11</t>
  </si>
  <si>
    <t>HRVATSKA POŠTANKA BANKA d.d.</t>
  </si>
  <si>
    <t>ZAGREB</t>
  </si>
  <si>
    <t>148.59</t>
  </si>
  <si>
    <t>NARODNE NOVINE d.d.</t>
  </si>
  <si>
    <t>Zagreb-Novi Zagreb</t>
  </si>
  <si>
    <t>605.81</t>
  </si>
  <si>
    <t>1454.19</t>
  </si>
  <si>
    <t>LDC</t>
  </si>
  <si>
    <t>ZAGREB - SLOBOŠTINA</t>
  </si>
  <si>
    <t>64.34</t>
  </si>
  <si>
    <t>Alca Zagreb d.o.o.</t>
  </si>
  <si>
    <t>16.63</t>
  </si>
  <si>
    <t>66.33</t>
  </si>
  <si>
    <t>3232 Usluge tekućeg i investicijskog  održavanja</t>
  </si>
  <si>
    <t>403.74</t>
  </si>
  <si>
    <t>132.65</t>
  </si>
  <si>
    <t>VATEL servisi</t>
  </si>
  <si>
    <t>SPLIT</t>
  </si>
  <si>
    <t>87.50</t>
  </si>
  <si>
    <t>542.19</t>
  </si>
  <si>
    <t>LEDO plus d.o.o.</t>
  </si>
  <si>
    <t>890.69</t>
  </si>
  <si>
    <t>453.31</t>
  </si>
  <si>
    <t>AMD d.o.o. Hotel Ana</t>
  </si>
  <si>
    <t>475.00</t>
  </si>
  <si>
    <t>1019.80</t>
  </si>
  <si>
    <t>371.19</t>
  </si>
  <si>
    <t>SMILJAN</t>
  </si>
  <si>
    <t>136.50</t>
  </si>
  <si>
    <t>1032.00</t>
  </si>
  <si>
    <t>2025-06-27T00:00:00.000Z</t>
  </si>
  <si>
    <t>TUR-MZOM</t>
  </si>
  <si>
    <t xml:space="preserve">           </t>
  </si>
  <si>
    <t>57.12</t>
  </si>
  <si>
    <t>3722 Naknade građanima i kućanstvima u naravi</t>
  </si>
  <si>
    <t>186.25</t>
  </si>
  <si>
    <t>22.80</t>
  </si>
  <si>
    <t>28.16</t>
  </si>
  <si>
    <t>VIPnet d.o.o.</t>
  </si>
  <si>
    <t>171.24</t>
  </si>
  <si>
    <t>3231 Usluge telefona, interneta, pošte i prijevoza</t>
  </si>
  <si>
    <t>Narodne novine d.o.o. !</t>
  </si>
  <si>
    <t>339.41</t>
  </si>
  <si>
    <t>VELIKA GORICA</t>
  </si>
  <si>
    <t>30.00</t>
  </si>
  <si>
    <t>HEP Elektra</t>
  </si>
  <si>
    <t>3009.52</t>
  </si>
  <si>
    <t>71.38</t>
  </si>
  <si>
    <t>LIČKE VODE D.O.O.</t>
  </si>
  <si>
    <t>15.91</t>
  </si>
  <si>
    <t>13.61</t>
  </si>
  <si>
    <t>HRVATSKI TELEKOM (ZA ELEKTRIČNU ENERGIJU</t>
  </si>
  <si>
    <t>GDPR</t>
  </si>
  <si>
    <t>26.54</t>
  </si>
  <si>
    <t>KOMUNALAC GOSPIĆ D.O.O.</t>
  </si>
  <si>
    <t>23.94</t>
  </si>
  <si>
    <t>115.52</t>
  </si>
  <si>
    <t>716.88</t>
  </si>
  <si>
    <t>269.21</t>
  </si>
  <si>
    <t>37.50</t>
  </si>
  <si>
    <t>M.I. D.O.O.</t>
  </si>
  <si>
    <t>42.50</t>
  </si>
  <si>
    <t>MERIDIJANI</t>
  </si>
  <si>
    <t>SAMOBOR</t>
  </si>
  <si>
    <t>24.55</t>
  </si>
  <si>
    <t>FINANCIJSKA AGENCIJA</t>
  </si>
  <si>
    <t>416.50</t>
  </si>
  <si>
    <t>81.30</t>
  </si>
  <si>
    <t>54.72</t>
  </si>
  <si>
    <t>548.91</t>
  </si>
  <si>
    <t>13.65</t>
  </si>
  <si>
    <t>FORTIFIKACIJE ŠIBENIK d.o.o.</t>
  </si>
  <si>
    <t>ŠIBENIK</t>
  </si>
  <si>
    <t>64.00</t>
  </si>
  <si>
    <t>HP-HRVATSKA POŠTA D.D.</t>
  </si>
  <si>
    <t>63.44</t>
  </si>
  <si>
    <t>25.38</t>
  </si>
  <si>
    <t>295.26</t>
  </si>
  <si>
    <t>SALON BANKARSKE OPREME-OZIMEC d.o.o.</t>
  </si>
  <si>
    <t>5230.00</t>
  </si>
  <si>
    <t>4221 Uredska oprema i namještaj</t>
  </si>
  <si>
    <t>152.00</t>
  </si>
  <si>
    <t>18.24</t>
  </si>
  <si>
    <t>59.28</t>
  </si>
  <si>
    <t>94.72</t>
  </si>
  <si>
    <t>33.60</t>
  </si>
  <si>
    <t>27.36</t>
  </si>
  <si>
    <t>21.28</t>
  </si>
  <si>
    <t>25.84</t>
  </si>
  <si>
    <t>162.72</t>
  </si>
  <si>
    <t>119.52</t>
  </si>
  <si>
    <t>2025-06-26T00:00:00.000Z</t>
  </si>
  <si>
    <t>Naknade ŠO</t>
  </si>
  <si>
    <t>53.09</t>
  </si>
  <si>
    <t>14.98</t>
  </si>
  <si>
    <t>22.68</t>
  </si>
  <si>
    <t>Putni nalog 5.7</t>
  </si>
  <si>
    <t>60.00</t>
  </si>
  <si>
    <t>120.00</t>
  </si>
  <si>
    <t>90.00</t>
  </si>
  <si>
    <t>Obračun ostalih primanja-Informatika</t>
  </si>
  <si>
    <t>35.10</t>
  </si>
  <si>
    <t>37.44</t>
  </si>
  <si>
    <t>42.54</t>
  </si>
  <si>
    <t>132.72</t>
  </si>
  <si>
    <t>63.05</t>
  </si>
  <si>
    <t>15.76</t>
  </si>
  <si>
    <t>44.34</t>
  </si>
  <si>
    <t>40.30</t>
  </si>
  <si>
    <t>13.43</t>
  </si>
  <si>
    <t>29.94</t>
  </si>
  <si>
    <t>2025-06-24T00:00:00.000Z</t>
  </si>
  <si>
    <t>INA-KARTICA d.d.</t>
  </si>
  <si>
    <t>15.59</t>
  </si>
  <si>
    <t>MOJ URED d.o.o.</t>
  </si>
  <si>
    <t>JASTREBARSKO</t>
  </si>
  <si>
    <t>620.63</t>
  </si>
  <si>
    <t>105.00</t>
  </si>
  <si>
    <t>35.50</t>
  </si>
  <si>
    <t>ADRIAVENT d.o.o.</t>
  </si>
  <si>
    <t>ZAGREB - SUSEDGRAD</t>
  </si>
  <si>
    <t>2652.50</t>
  </si>
  <si>
    <t>2025-06-23T00:00:00.000Z</t>
  </si>
  <si>
    <t>ZEL d.o.o.</t>
  </si>
  <si>
    <t>79.50</t>
  </si>
  <si>
    <t>2025-06-20T00:00:00.000Z</t>
  </si>
  <si>
    <t>Hrvački klub "Gospić"</t>
  </si>
  <si>
    <t>ZAVOD ZA JAVNO ZDRAVSTVO</t>
  </si>
  <si>
    <t>762.50</t>
  </si>
  <si>
    <t>POLJOPROMET  d.o.o.</t>
  </si>
  <si>
    <t>Lički Osik</t>
  </si>
  <si>
    <t>493.30</t>
  </si>
  <si>
    <t>3224 Materijal i dijelovi za tekuće i investicijsko održavanje</t>
  </si>
  <si>
    <t>Liindstrom d.o.o.</t>
  </si>
  <si>
    <t>95.10</t>
  </si>
  <si>
    <t>ŠKOLSKE NOVINE D.O.O.</t>
  </si>
  <si>
    <t>109.99</t>
  </si>
  <si>
    <t>153.65</t>
  </si>
  <si>
    <t>2025-06-17T00:00:00.000Z</t>
  </si>
  <si>
    <t>Fizičke osobe</t>
  </si>
  <si>
    <t>300.00</t>
  </si>
  <si>
    <t>UNITAS d.d. tvornica konca</t>
  </si>
  <si>
    <t>523.88</t>
  </si>
  <si>
    <t>"LJEKARNE ŠVALJEK</t>
  </si>
  <si>
    <t>MARIJA BISTRICA</t>
  </si>
  <si>
    <t>0.54</t>
  </si>
  <si>
    <t>1639.68</t>
  </si>
  <si>
    <t>3812 Tekuće donacije u naravi</t>
  </si>
  <si>
    <t>2025-06-16T00:00:00.000Z</t>
  </si>
  <si>
    <t>119.51</t>
  </si>
  <si>
    <t>ŠKOLSKA KNJIGA D.D.</t>
  </si>
  <si>
    <t>178.90</t>
  </si>
  <si>
    <t>Trgovački obrt Zagi</t>
  </si>
  <si>
    <t>855.12</t>
  </si>
  <si>
    <t>63.03</t>
  </si>
  <si>
    <t>TRGOVAČKI OBRT "LUNA" vl. Marijan Ćaćić</t>
  </si>
  <si>
    <t>235.00</t>
  </si>
  <si>
    <t>AUDIO PRO ARTIST</t>
  </si>
  <si>
    <t>171.00</t>
  </si>
  <si>
    <t>3225 Sitni inventar i autogume</t>
  </si>
  <si>
    <t>33.30</t>
  </si>
  <si>
    <t>F.M.I. d.o.o.</t>
  </si>
  <si>
    <t>105.60</t>
  </si>
  <si>
    <t>2025-06-13T00:00:00.000Z</t>
  </si>
  <si>
    <t>Termoprojekt</t>
  </si>
  <si>
    <t>1250.00</t>
  </si>
  <si>
    <t>176.47</t>
  </si>
  <si>
    <t>2025-06-12T00:00:00.000Z</t>
  </si>
  <si>
    <t>EURO UNIT D.O.O</t>
  </si>
  <si>
    <t>NEDELIŠĆE</t>
  </si>
  <si>
    <t>725.26</t>
  </si>
  <si>
    <t>2025-06-11T00:00:00.000Z</t>
  </si>
  <si>
    <t>PLAĆE,NAKNADE I PN PK - NETO PK KDX</t>
  </si>
  <si>
    <t>1233.27</t>
  </si>
  <si>
    <t>2025-06-10T00:00:00.000Z</t>
  </si>
  <si>
    <t>RAJČIĆ I RIBIČIĆ d.o.o.</t>
  </si>
  <si>
    <t>BRELA</t>
  </si>
  <si>
    <t>101.25</t>
  </si>
  <si>
    <t>2025-06-09T00:00:00.000Z</t>
  </si>
  <si>
    <t>241.76</t>
  </si>
  <si>
    <t>3132 Doprinosi za obvezno zdravstveno osiguranje</t>
  </si>
  <si>
    <t>659.74</t>
  </si>
  <si>
    <t>3212 Naknade za prijevoz, za rad na terenu i odvojeni život</t>
  </si>
  <si>
    <t>1371.68</t>
  </si>
  <si>
    <t>241.85</t>
  </si>
  <si>
    <t>HG spot</t>
  </si>
  <si>
    <t>274.89</t>
  </si>
  <si>
    <t>49.91</t>
  </si>
  <si>
    <t>49.74</t>
  </si>
  <si>
    <t>Hostel Karlovac d.o.o.</t>
  </si>
  <si>
    <t>SELCE</t>
  </si>
  <si>
    <t>1120.00</t>
  </si>
  <si>
    <t>116.43</t>
  </si>
  <si>
    <t>569.07</t>
  </si>
  <si>
    <t>1180.46</t>
  </si>
  <si>
    <t>720.18</t>
  </si>
  <si>
    <t>712.38</t>
  </si>
  <si>
    <t>1101.37</t>
  </si>
  <si>
    <t>717.76</t>
  </si>
  <si>
    <t>42.68</t>
  </si>
  <si>
    <t>2025-06-06T00:00:00.000Z</t>
  </si>
  <si>
    <t>1510.23</t>
  </si>
  <si>
    <t>983.86</t>
  </si>
  <si>
    <t>1287.46</t>
  </si>
  <si>
    <t>154.93</t>
  </si>
  <si>
    <t>53.13</t>
  </si>
  <si>
    <t>295.43</t>
  </si>
  <si>
    <t>23.68</t>
  </si>
  <si>
    <t>543.38</t>
  </si>
  <si>
    <t>Spec.ord.medicine rada i športa Vlatka D</t>
  </si>
  <si>
    <t>ad-Disco d.o.o.</t>
  </si>
  <si>
    <t>RIJEKA</t>
  </si>
  <si>
    <t>253.00</t>
  </si>
  <si>
    <t>24.21</t>
  </si>
  <si>
    <t>62.50</t>
  </si>
  <si>
    <t>18.00</t>
  </si>
  <si>
    <t>1398.46</t>
  </si>
  <si>
    <t>2025-06-05T00:00:00.000Z</t>
  </si>
  <si>
    <t>HRVATSKO GEOGRAFSKO DRUŠTVO ZD</t>
  </si>
  <si>
    <t>ZADAR</t>
  </si>
  <si>
    <t>25.00</t>
  </si>
  <si>
    <t>3213 Stručno usavršavanje zaposlenika</t>
  </si>
  <si>
    <t>TAMBURE FRANIĆ</t>
  </si>
  <si>
    <t>ŽUPANJA</t>
  </si>
  <si>
    <t>98.00</t>
  </si>
  <si>
    <t>491.79</t>
  </si>
  <si>
    <t>2025-06-03T00:00:00.000Z</t>
  </si>
  <si>
    <t>AUTO-LIKA j.d.o.o.</t>
  </si>
  <si>
    <t>2350.00</t>
  </si>
  <si>
    <t>2025-06-02T00:00:00.000Z</t>
  </si>
  <si>
    <t>224.00</t>
  </si>
  <si>
    <t>Kategorija 1 i 2</t>
  </si>
  <si>
    <t>UKUPNO:</t>
  </si>
  <si>
    <t>Osnovna škola dr.Jure Turića                      Miroslava Kraljevića 15                53 000 Gospić                                   OIB 8115203963</t>
  </si>
  <si>
    <r>
      <rPr>
        <b/>
        <sz val="14"/>
        <color theme="1"/>
        <rFont val="Calibri"/>
        <family val="2"/>
        <charset val="238"/>
        <scheme val="minor"/>
      </rPr>
      <t>Ukupno za Lipanj 2025</t>
    </r>
    <r>
      <rPr>
        <sz val="14"/>
        <color theme="1"/>
        <rFont val="Calibri"/>
        <family val="2"/>
        <charset val="238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</si>
</sst>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44464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3" fillId="3" borderId="1" xfId="0" applyFont="1" applyFill="1" applyBorder="1" applyAlignment="1">
      <alignment horizontal="left"/>
    </xf>
    <xf numFmtId="2" fontId="0" fillId="0" borderId="1" xfId="0" applyNumberFormat="1" applyBorder="1"/>
    <xf numFmtId="2" fontId="1" fillId="3" borderId="1" xfId="0" applyNumberFormat="1" applyFont="1" applyFill="1" applyBorder="1"/>
    <xf numFmtId="0" fontId="1" fillId="3" borderId="1" xfId="0" applyFont="1" applyFill="1" applyBorder="1"/>
    <xf numFmtId="0" fontId="1" fillId="0" borderId="0" xfId="0" applyFont="1"/>
    <xf numFmtId="164" fontId="2" fillId="3" borderId="1" xfId="0" applyNumberFormat="1" applyFont="1" applyFill="1" applyBorder="1"/>
    <xf numFmtId="164" fontId="2" fillId="0" borderId="1" xfId="0" applyNumberFormat="1" applyFont="1" applyBorder="1"/>
    <xf numFmtId="4" fontId="0" fillId="0" borderId="1" xfId="0" applyNumberFormat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0" xfId="0" applyFont="1"/>
    <xf numFmtId="4" fontId="8" fillId="0" borderId="0" xfId="0" applyNumberFormat="1" applyFont="1"/>
    <xf numFmtId="0" fontId="5" fillId="0" borderId="0" xfId="0" applyFont="1" applyAlignment="1">
      <alignment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AAB05-C108-4BFE-AC1B-0222B2C49393}">
  <sheetPr codeName="List1"/>
  <dimension ref="A1:E58"/>
  <sheetViews>
    <sheetView topLeftCell="A12" zoomScale="115" zoomScaleNormal="115" workbookViewId="0">
      <selection activeCell="A21" sqref="A21:C21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1" t="s">
        <v>35</v>
      </c>
    </row>
    <row r="3" spans="1:5" x14ac:dyDescent="0.2">
      <c r="A3" s="31"/>
    </row>
    <row r="4" spans="1:5" ht="48" customHeight="1" x14ac:dyDescent="0.2">
      <c r="A4" s="31"/>
    </row>
    <row r="5" spans="1:5" x14ac:dyDescent="0.2">
      <c r="B5" s="32" t="s">
        <v>42</v>
      </c>
      <c r="C5" s="32"/>
      <c r="D5" s="32"/>
      <c r="E5" s="32"/>
    </row>
    <row r="6" spans="1:5" ht="27" customHeight="1" x14ac:dyDescent="0.2">
      <c r="B6" s="32"/>
      <c r="C6" s="32"/>
      <c r="D6" s="32"/>
      <c r="E6" s="32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s="9" customFormat="1" x14ac:dyDescent="0.2">
      <c r="A9" s="3" t="s">
        <v>9</v>
      </c>
      <c r="B9" s="3">
        <v>72313761076</v>
      </c>
      <c r="C9" s="3" t="s">
        <v>10</v>
      </c>
      <c r="D9" s="6">
        <v>114.4</v>
      </c>
      <c r="E9" s="3" t="s">
        <v>21</v>
      </c>
    </row>
    <row r="10" spans="1:5" s="9" customFormat="1" x14ac:dyDescent="0.2">
      <c r="A10" s="3" t="s">
        <v>9</v>
      </c>
      <c r="B10" s="3">
        <v>72313761076</v>
      </c>
      <c r="C10" s="3" t="s">
        <v>10</v>
      </c>
      <c r="D10" s="6">
        <v>36</v>
      </c>
      <c r="E10" s="3" t="s">
        <v>36</v>
      </c>
    </row>
    <row r="11" spans="1:5" s="9" customFormat="1" x14ac:dyDescent="0.2">
      <c r="A11" s="3" t="s">
        <v>9</v>
      </c>
      <c r="B11" s="3">
        <v>72313761076</v>
      </c>
      <c r="C11" s="3" t="s">
        <v>10</v>
      </c>
      <c r="D11" s="6">
        <v>222.61</v>
      </c>
      <c r="E11" s="3" t="s">
        <v>21</v>
      </c>
    </row>
    <row r="12" spans="1:5" s="9" customFormat="1" x14ac:dyDescent="0.2">
      <c r="A12" s="3" t="s">
        <v>9</v>
      </c>
      <c r="B12" s="3">
        <v>72313761076</v>
      </c>
      <c r="C12" s="3" t="s">
        <v>10</v>
      </c>
      <c r="D12" s="6">
        <v>734.7</v>
      </c>
      <c r="E12" s="3" t="s">
        <v>21</v>
      </c>
    </row>
    <row r="13" spans="1:5" s="9" customFormat="1" x14ac:dyDescent="0.2">
      <c r="A13" s="3" t="s">
        <v>9</v>
      </c>
      <c r="B13" s="3">
        <v>72313761076</v>
      </c>
      <c r="C13" s="3" t="s">
        <v>10</v>
      </c>
      <c r="D13" s="6">
        <v>133.9</v>
      </c>
      <c r="E13" s="3" t="s">
        <v>21</v>
      </c>
    </row>
    <row r="14" spans="1:5" s="9" customFormat="1" x14ac:dyDescent="0.2">
      <c r="A14" s="3" t="s">
        <v>9</v>
      </c>
      <c r="B14" s="3">
        <v>72313761076</v>
      </c>
      <c r="C14" s="3" t="s">
        <v>10</v>
      </c>
      <c r="D14" s="6">
        <v>235.16</v>
      </c>
      <c r="E14" s="3" t="s">
        <v>21</v>
      </c>
    </row>
    <row r="15" spans="1:5" s="9" customFormat="1" x14ac:dyDescent="0.2">
      <c r="A15" s="24" t="s">
        <v>11</v>
      </c>
      <c r="B15" s="25"/>
      <c r="C15" s="26"/>
      <c r="D15" s="7">
        <f>SUM(D9:D14)</f>
        <v>1476.7700000000002</v>
      </c>
      <c r="E15" s="8"/>
    </row>
    <row r="16" spans="1:5" s="9" customFormat="1" x14ac:dyDescent="0.2">
      <c r="A16" s="3" t="s">
        <v>12</v>
      </c>
      <c r="B16" s="3">
        <v>43965974818</v>
      </c>
      <c r="C16" s="3" t="s">
        <v>8</v>
      </c>
      <c r="D16" s="6">
        <v>4092.42</v>
      </c>
      <c r="E16" s="3" t="s">
        <v>23</v>
      </c>
    </row>
    <row r="17" spans="1:5" s="9" customFormat="1" x14ac:dyDescent="0.2">
      <c r="A17" s="3" t="s">
        <v>12</v>
      </c>
      <c r="B17" s="3">
        <v>43965974818</v>
      </c>
      <c r="C17" s="3" t="s">
        <v>8</v>
      </c>
      <c r="D17" s="6">
        <v>134.43</v>
      </c>
      <c r="E17" s="3" t="s">
        <v>23</v>
      </c>
    </row>
    <row r="18" spans="1:5" s="9" customFormat="1" x14ac:dyDescent="0.2">
      <c r="A18" s="24" t="s">
        <v>11</v>
      </c>
      <c r="B18" s="25"/>
      <c r="C18" s="26"/>
      <c r="D18" s="7">
        <f>SUM(D16:D17)</f>
        <v>4226.8500000000004</v>
      </c>
      <c r="E18" s="8"/>
    </row>
    <row r="19" spans="1:5" x14ac:dyDescent="0.2">
      <c r="A19" s="3" t="s">
        <v>19</v>
      </c>
      <c r="B19" s="3">
        <v>87939104217</v>
      </c>
      <c r="C19" s="3" t="s">
        <v>8</v>
      </c>
      <c r="D19" s="6">
        <v>210.16</v>
      </c>
      <c r="E19" s="3" t="s">
        <v>20</v>
      </c>
    </row>
    <row r="20" spans="1:5" s="9" customFormat="1" x14ac:dyDescent="0.2">
      <c r="A20" s="24" t="s">
        <v>11</v>
      </c>
      <c r="B20" s="25"/>
      <c r="C20" s="26"/>
      <c r="D20" s="7">
        <f>SUM(D19)</f>
        <v>210.16</v>
      </c>
      <c r="E20" s="8"/>
    </row>
    <row r="21" spans="1:5" x14ac:dyDescent="0.2">
      <c r="A21" s="3" t="s">
        <v>31</v>
      </c>
      <c r="B21" s="3">
        <v>29454869184</v>
      </c>
      <c r="C21" s="3" t="s">
        <v>32</v>
      </c>
      <c r="D21" s="6">
        <v>238.95</v>
      </c>
      <c r="E21" s="3" t="s">
        <v>21</v>
      </c>
    </row>
    <row r="22" spans="1:5" x14ac:dyDescent="0.2">
      <c r="A22" s="3" t="s">
        <v>31</v>
      </c>
      <c r="B22" s="3">
        <v>29454869184</v>
      </c>
      <c r="C22" s="3" t="s">
        <v>32</v>
      </c>
      <c r="D22" s="6">
        <v>358.2</v>
      </c>
      <c r="E22" s="3" t="s">
        <v>21</v>
      </c>
    </row>
    <row r="23" spans="1:5" x14ac:dyDescent="0.2">
      <c r="A23" s="3" t="s">
        <v>31</v>
      </c>
      <c r="B23" s="3">
        <v>29454869184</v>
      </c>
      <c r="C23" s="3" t="s">
        <v>32</v>
      </c>
      <c r="D23" s="6">
        <v>1312.74</v>
      </c>
      <c r="E23" s="3" t="s">
        <v>21</v>
      </c>
    </row>
    <row r="24" spans="1:5" x14ac:dyDescent="0.2">
      <c r="A24" s="3" t="s">
        <v>31</v>
      </c>
      <c r="B24" s="3">
        <v>29454869184</v>
      </c>
      <c r="C24" s="3" t="s">
        <v>32</v>
      </c>
      <c r="D24" s="6">
        <v>358.2</v>
      </c>
      <c r="E24" s="3" t="s">
        <v>21</v>
      </c>
    </row>
    <row r="25" spans="1:5" x14ac:dyDescent="0.2">
      <c r="A25" s="3" t="s">
        <v>31</v>
      </c>
      <c r="B25" s="3">
        <v>29454869184</v>
      </c>
      <c r="C25" s="3" t="s">
        <v>32</v>
      </c>
      <c r="D25" s="6">
        <v>1373.85</v>
      </c>
      <c r="E25" s="3" t="s">
        <v>21</v>
      </c>
    </row>
    <row r="26" spans="1:5" x14ac:dyDescent="0.2">
      <c r="A26" s="3" t="s">
        <v>31</v>
      </c>
      <c r="B26" s="3">
        <v>29454869184</v>
      </c>
      <c r="C26" s="3" t="s">
        <v>32</v>
      </c>
      <c r="D26" s="6">
        <v>504.2</v>
      </c>
      <c r="E26" s="3" t="s">
        <v>21</v>
      </c>
    </row>
    <row r="27" spans="1:5" x14ac:dyDescent="0.2">
      <c r="A27" s="13"/>
      <c r="B27" s="14"/>
      <c r="C27" s="15"/>
      <c r="D27" s="7">
        <f>SUM(D21:D26)</f>
        <v>4146.1399999999994</v>
      </c>
      <c r="E27" s="8"/>
    </row>
    <row r="28" spans="1:5" x14ac:dyDescent="0.2">
      <c r="A28" s="3" t="s">
        <v>15</v>
      </c>
      <c r="B28" s="3">
        <v>44138062462</v>
      </c>
      <c r="C28" s="3" t="s">
        <v>16</v>
      </c>
      <c r="D28" s="6">
        <v>595.9</v>
      </c>
      <c r="E28" s="3" t="s">
        <v>21</v>
      </c>
    </row>
    <row r="29" spans="1:5" x14ac:dyDescent="0.2">
      <c r="A29" s="3" t="s">
        <v>15</v>
      </c>
      <c r="B29" s="3">
        <v>44138062462</v>
      </c>
      <c r="C29" s="3" t="s">
        <v>16</v>
      </c>
      <c r="D29" s="6">
        <v>351.33</v>
      </c>
      <c r="E29" s="3" t="s">
        <v>21</v>
      </c>
    </row>
    <row r="30" spans="1:5" x14ac:dyDescent="0.2">
      <c r="A30" s="3" t="s">
        <v>15</v>
      </c>
      <c r="B30" s="3">
        <v>44138062462</v>
      </c>
      <c r="C30" s="3" t="s">
        <v>16</v>
      </c>
      <c r="D30" s="6">
        <v>1154.3699999999999</v>
      </c>
      <c r="E30" s="3" t="s">
        <v>21</v>
      </c>
    </row>
    <row r="31" spans="1:5" x14ac:dyDescent="0.2">
      <c r="A31" s="3" t="s">
        <v>15</v>
      </c>
      <c r="B31" s="3">
        <v>44138062462</v>
      </c>
      <c r="C31" s="3" t="s">
        <v>16</v>
      </c>
      <c r="D31" s="6">
        <v>364.4</v>
      </c>
      <c r="E31" s="3" t="s">
        <v>21</v>
      </c>
    </row>
    <row r="32" spans="1:5" x14ac:dyDescent="0.2">
      <c r="A32" s="3" t="s">
        <v>15</v>
      </c>
      <c r="B32" s="3">
        <v>44138062462</v>
      </c>
      <c r="C32" s="3" t="s">
        <v>16</v>
      </c>
      <c r="D32" s="6">
        <v>425.89</v>
      </c>
      <c r="E32" s="3" t="s">
        <v>21</v>
      </c>
    </row>
    <row r="33" spans="1:5" x14ac:dyDescent="0.2">
      <c r="A33" s="3" t="s">
        <v>15</v>
      </c>
      <c r="B33" s="3">
        <v>44138062462</v>
      </c>
      <c r="C33" s="3" t="s">
        <v>16</v>
      </c>
      <c r="D33" s="6">
        <v>274.43</v>
      </c>
      <c r="E33" s="3" t="s">
        <v>21</v>
      </c>
    </row>
    <row r="34" spans="1:5" x14ac:dyDescent="0.2">
      <c r="A34" s="3" t="s">
        <v>15</v>
      </c>
      <c r="B34" s="3">
        <v>44138062462</v>
      </c>
      <c r="C34" s="3" t="s">
        <v>16</v>
      </c>
      <c r="D34" s="6">
        <v>1225.49</v>
      </c>
      <c r="E34" s="3" t="s">
        <v>21</v>
      </c>
    </row>
    <row r="35" spans="1:5" x14ac:dyDescent="0.2">
      <c r="A35" s="3" t="s">
        <v>15</v>
      </c>
      <c r="B35" s="3">
        <v>44138062462</v>
      </c>
      <c r="C35" s="3" t="s">
        <v>16</v>
      </c>
      <c r="D35" s="6">
        <v>564.66</v>
      </c>
      <c r="E35" s="3" t="s">
        <v>21</v>
      </c>
    </row>
    <row r="36" spans="1:5" x14ac:dyDescent="0.2">
      <c r="A36" s="3" t="s">
        <v>15</v>
      </c>
      <c r="B36" s="3">
        <v>44138062462</v>
      </c>
      <c r="C36" s="3" t="s">
        <v>16</v>
      </c>
      <c r="D36" s="6">
        <v>431.13</v>
      </c>
      <c r="E36" s="3" t="s">
        <v>21</v>
      </c>
    </row>
    <row r="37" spans="1:5" x14ac:dyDescent="0.2">
      <c r="A37" s="24" t="s">
        <v>11</v>
      </c>
      <c r="B37" s="25"/>
      <c r="C37" s="26"/>
      <c r="D37" s="7">
        <f>SUM(D28:D36)</f>
        <v>5387.5999999999995</v>
      </c>
      <c r="E37" s="8"/>
    </row>
    <row r="38" spans="1:5" x14ac:dyDescent="0.2">
      <c r="A38" s="3" t="s">
        <v>13</v>
      </c>
      <c r="B38" s="3">
        <v>33109139850</v>
      </c>
      <c r="C38" s="3" t="s">
        <v>10</v>
      </c>
      <c r="D38" s="6">
        <v>105</v>
      </c>
      <c r="E38" s="3" t="s">
        <v>21</v>
      </c>
    </row>
    <row r="39" spans="1:5" x14ac:dyDescent="0.2">
      <c r="A39" s="24" t="s">
        <v>11</v>
      </c>
      <c r="B39" s="25"/>
      <c r="C39" s="26"/>
      <c r="D39" s="7">
        <f>SUM(D38:D38)</f>
        <v>105</v>
      </c>
      <c r="E39" s="8"/>
    </row>
    <row r="40" spans="1:5" x14ac:dyDescent="0.2">
      <c r="A40" s="3" t="s">
        <v>14</v>
      </c>
      <c r="B40" s="3">
        <v>7179054100</v>
      </c>
      <c r="C40" s="3" t="s">
        <v>8</v>
      </c>
      <c r="D40" s="6">
        <v>481.25</v>
      </c>
      <c r="E40" s="3" t="s">
        <v>21</v>
      </c>
    </row>
    <row r="41" spans="1:5" x14ac:dyDescent="0.2">
      <c r="A41" s="13"/>
      <c r="B41" s="14"/>
      <c r="C41" s="15"/>
      <c r="D41" s="7">
        <f>SUM(D40:D40)</f>
        <v>481.25</v>
      </c>
      <c r="E41" s="8"/>
    </row>
    <row r="42" spans="1:5" x14ac:dyDescent="0.2">
      <c r="A42" s="3" t="s">
        <v>39</v>
      </c>
      <c r="B42" s="3">
        <v>18928523252</v>
      </c>
      <c r="C42" s="3" t="s">
        <v>33</v>
      </c>
      <c r="D42" s="6">
        <v>239.28</v>
      </c>
      <c r="E42" s="3" t="s">
        <v>21</v>
      </c>
    </row>
    <row r="43" spans="1:5" x14ac:dyDescent="0.2">
      <c r="A43" s="24" t="s">
        <v>11</v>
      </c>
      <c r="B43" s="25"/>
      <c r="C43" s="26"/>
      <c r="D43" s="7">
        <f>SUM(D42:D42)</f>
        <v>239.28</v>
      </c>
      <c r="E43" s="8"/>
    </row>
    <row r="44" spans="1:5" x14ac:dyDescent="0.2">
      <c r="A44" s="3" t="s">
        <v>38</v>
      </c>
      <c r="B44" s="3">
        <v>51010106839</v>
      </c>
      <c r="C44" s="3" t="s">
        <v>10</v>
      </c>
      <c r="D44" s="6">
        <v>600</v>
      </c>
      <c r="E44" s="3" t="s">
        <v>21</v>
      </c>
    </row>
    <row r="45" spans="1:5" x14ac:dyDescent="0.2">
      <c r="A45" s="24" t="s">
        <v>11</v>
      </c>
      <c r="B45" s="25"/>
      <c r="C45" s="26"/>
      <c r="D45" s="7">
        <f>SUM(D44:D44)</f>
        <v>600</v>
      </c>
      <c r="E45" s="8"/>
    </row>
    <row r="46" spans="1:5" x14ac:dyDescent="0.2">
      <c r="A46" s="3" t="s">
        <v>47</v>
      </c>
      <c r="B46" s="3">
        <v>78818992607</v>
      </c>
      <c r="C46" s="3" t="s">
        <v>8</v>
      </c>
      <c r="D46" s="6">
        <v>30.28</v>
      </c>
      <c r="E46" s="3" t="s">
        <v>22</v>
      </c>
    </row>
    <row r="47" spans="1:5" x14ac:dyDescent="0.2">
      <c r="A47" s="24" t="s">
        <v>11</v>
      </c>
      <c r="B47" s="25"/>
      <c r="C47" s="26"/>
      <c r="D47" s="7">
        <f>SUM(D46)</f>
        <v>30.28</v>
      </c>
      <c r="E47" s="8"/>
    </row>
    <row r="48" spans="1:5" x14ac:dyDescent="0.2">
      <c r="A48" s="3" t="s">
        <v>46</v>
      </c>
      <c r="B48" s="3">
        <v>24373843542</v>
      </c>
      <c r="C48" s="3" t="s">
        <v>8</v>
      </c>
      <c r="D48" s="6">
        <v>125</v>
      </c>
      <c r="E48" s="3" t="s">
        <v>37</v>
      </c>
    </row>
    <row r="49" spans="1:5" x14ac:dyDescent="0.2">
      <c r="A49" s="24" t="s">
        <v>11</v>
      </c>
      <c r="B49" s="25"/>
      <c r="C49" s="26"/>
      <c r="D49" s="7">
        <f>SUM(D48)</f>
        <v>125</v>
      </c>
      <c r="E49" s="8"/>
    </row>
    <row r="50" spans="1:5" x14ac:dyDescent="0.2">
      <c r="A50" s="3" t="s">
        <v>41</v>
      </c>
      <c r="B50" s="3">
        <v>77465071491</v>
      </c>
      <c r="C50" s="3" t="s">
        <v>32</v>
      </c>
      <c r="D50" s="6">
        <v>355.08</v>
      </c>
      <c r="E50" s="3" t="s">
        <v>21</v>
      </c>
    </row>
    <row r="51" spans="1:5" x14ac:dyDescent="0.2">
      <c r="A51" s="27" t="s">
        <v>11</v>
      </c>
      <c r="B51" s="27"/>
      <c r="C51" s="27"/>
      <c r="D51" s="7">
        <f>SUM(D50)</f>
        <v>355.08</v>
      </c>
      <c r="E51" s="8"/>
    </row>
    <row r="52" spans="1:5" x14ac:dyDescent="0.2">
      <c r="A52" s="3" t="s">
        <v>40</v>
      </c>
      <c r="B52" s="3">
        <v>62694137885</v>
      </c>
      <c r="C52" s="3" t="s">
        <v>10</v>
      </c>
      <c r="D52" s="6">
        <v>1000</v>
      </c>
      <c r="E52" s="3" t="s">
        <v>21</v>
      </c>
    </row>
    <row r="53" spans="1:5" x14ac:dyDescent="0.2">
      <c r="A53" s="27" t="s">
        <v>11</v>
      </c>
      <c r="B53" s="27"/>
      <c r="C53" s="27"/>
      <c r="D53" s="7">
        <f>SUM(D52)</f>
        <v>1000</v>
      </c>
      <c r="E53" s="8"/>
    </row>
    <row r="54" spans="1:5" x14ac:dyDescent="0.2">
      <c r="A54" s="3" t="s">
        <v>17</v>
      </c>
      <c r="B54" s="3">
        <v>43042344559</v>
      </c>
      <c r="C54" s="3" t="s">
        <v>18</v>
      </c>
      <c r="D54" s="6">
        <v>2067.56</v>
      </c>
      <c r="E54" s="3" t="s">
        <v>21</v>
      </c>
    </row>
    <row r="55" spans="1:5" x14ac:dyDescent="0.2">
      <c r="A55" s="27" t="s">
        <v>11</v>
      </c>
      <c r="B55" s="27"/>
      <c r="C55" s="27"/>
      <c r="D55" s="7">
        <f>SUM(D54)</f>
        <v>2067.56</v>
      </c>
      <c r="E55" s="8"/>
    </row>
    <row r="56" spans="1:5" x14ac:dyDescent="0.2">
      <c r="A56" s="3" t="s">
        <v>45</v>
      </c>
      <c r="B56" s="3">
        <v>18683136487</v>
      </c>
      <c r="C56" s="3" t="s">
        <v>8</v>
      </c>
      <c r="D56" s="6">
        <v>33.18</v>
      </c>
      <c r="E56" s="3" t="s">
        <v>22</v>
      </c>
    </row>
    <row r="57" spans="1:5" x14ac:dyDescent="0.2">
      <c r="A57" s="27" t="s">
        <v>11</v>
      </c>
      <c r="B57" s="27"/>
      <c r="C57" s="27"/>
      <c r="D57" s="7">
        <f>SUM(D56)</f>
        <v>33.18</v>
      </c>
      <c r="E57" s="8"/>
    </row>
    <row r="58" spans="1:5" ht="25.5" customHeight="1" x14ac:dyDescent="0.25">
      <c r="A58" s="28" t="s">
        <v>44</v>
      </c>
      <c r="B58" s="29"/>
      <c r="C58" s="30"/>
      <c r="D58" s="11">
        <f>SUM(D57,D55,D53,D51,D49,D47,D45,D43,D41,D39,D37,D27,D20,D18,D15)</f>
        <v>20484.149999999998</v>
      </c>
      <c r="E58" s="4"/>
    </row>
  </sheetData>
  <mergeCells count="16">
    <mergeCell ref="A2:A4"/>
    <mergeCell ref="B5:E6"/>
    <mergeCell ref="A15:C15"/>
    <mergeCell ref="A18:C18"/>
    <mergeCell ref="A20:C20"/>
    <mergeCell ref="A37:C37"/>
    <mergeCell ref="A39:C39"/>
    <mergeCell ref="A43:C43"/>
    <mergeCell ref="A45:C45"/>
    <mergeCell ref="A47:C47"/>
    <mergeCell ref="A49:C49"/>
    <mergeCell ref="A51:C51"/>
    <mergeCell ref="A53:C53"/>
    <mergeCell ref="A58:C58"/>
    <mergeCell ref="A55:C55"/>
    <mergeCell ref="A57:C57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EEC79-6FC1-485D-8C57-934D9306CAE4}">
  <sheetPr codeName="List10"/>
  <dimension ref="A1:E18"/>
  <sheetViews>
    <sheetView workbookViewId="0">
      <selection activeCell="B25" sqref="B25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7</v>
      </c>
    </row>
    <row r="2" spans="1:5" x14ac:dyDescent="0.2">
      <c r="A2" s="33" t="s">
        <v>6</v>
      </c>
    </row>
    <row r="3" spans="1:5" x14ac:dyDescent="0.2">
      <c r="A3" s="33"/>
    </row>
    <row r="4" spans="1:5" ht="48" customHeight="1" x14ac:dyDescent="0.2">
      <c r="A4" s="33"/>
    </row>
    <row r="5" spans="1:5" ht="15" customHeight="1" x14ac:dyDescent="0.2">
      <c r="B5" s="32" t="s">
        <v>154</v>
      </c>
      <c r="C5" s="32"/>
      <c r="D5" s="32"/>
      <c r="E5" s="32"/>
    </row>
    <row r="6" spans="1:5" ht="27" customHeight="1" x14ac:dyDescent="0.2">
      <c r="B6" s="32"/>
      <c r="C6" s="32"/>
      <c r="D6" s="32"/>
      <c r="E6" s="32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12">
        <v>205293.08</v>
      </c>
      <c r="B9" s="3" t="s">
        <v>24</v>
      </c>
    </row>
    <row r="10" spans="1:5" x14ac:dyDescent="0.2">
      <c r="A10" s="3">
        <v>1365.75</v>
      </c>
      <c r="B10" s="3" t="s">
        <v>30</v>
      </c>
    </row>
    <row r="11" spans="1:5" x14ac:dyDescent="0.2">
      <c r="A11" s="3">
        <v>1750.89</v>
      </c>
      <c r="B11" s="3" t="s">
        <v>29</v>
      </c>
    </row>
    <row r="12" spans="1:5" x14ac:dyDescent="0.2">
      <c r="A12" s="3">
        <v>34183.480000000003</v>
      </c>
      <c r="B12" s="3" t="s">
        <v>25</v>
      </c>
    </row>
    <row r="13" spans="1:5" x14ac:dyDescent="0.2">
      <c r="A13" s="3">
        <v>150</v>
      </c>
      <c r="B13" s="3" t="s">
        <v>26</v>
      </c>
    </row>
    <row r="14" spans="1:5" x14ac:dyDescent="0.2">
      <c r="A14" s="3">
        <v>5050.1099999999997</v>
      </c>
      <c r="B14" s="3" t="s">
        <v>27</v>
      </c>
    </row>
    <row r="15" spans="1:5" x14ac:dyDescent="0.2">
      <c r="A15" s="3">
        <v>249.08</v>
      </c>
      <c r="B15" s="3" t="s">
        <v>34</v>
      </c>
    </row>
    <row r="16" spans="1:5" x14ac:dyDescent="0.2">
      <c r="A16" s="3">
        <v>1351</v>
      </c>
      <c r="B16" s="3" t="s">
        <v>87</v>
      </c>
    </row>
    <row r="17" spans="1:2" x14ac:dyDescent="0.2">
      <c r="A17" s="3">
        <v>2017.94</v>
      </c>
      <c r="B17" s="3" t="s">
        <v>28</v>
      </c>
    </row>
    <row r="18" spans="1:2" ht="19" x14ac:dyDescent="0.25">
      <c r="A18" s="10">
        <f>SUM(A9:A17)</f>
        <v>251411.33</v>
      </c>
      <c r="B18" s="5" t="s">
        <v>156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063C1-3EF5-47AA-AACD-6D0E3D7C6F1E}">
  <sheetPr codeName="List11"/>
  <dimension ref="A1:M172"/>
  <sheetViews>
    <sheetView tabSelected="1" topLeftCell="A4" workbookViewId="0">
      <selection activeCell="A172" sqref="A172"/>
    </sheetView>
  </sheetViews>
  <sheetFormatPr baseColWidth="10" defaultColWidth="8.83203125" defaultRowHeight="15" x14ac:dyDescent="0.2"/>
  <cols>
    <col min="1" max="1" width="27.5" customWidth="1"/>
    <col min="2" max="2" width="12.5" customWidth="1"/>
    <col min="3" max="3" width="27" customWidth="1"/>
    <col min="4" max="4" width="21.33203125" customWidth="1"/>
    <col min="5" max="5" width="21.1640625" customWidth="1"/>
    <col min="7" max="7" width="18.83203125" customWidth="1"/>
  </cols>
  <sheetData>
    <row r="1" spans="1:10" ht="129.75" customHeight="1" x14ac:dyDescent="0.2">
      <c r="A1" s="23" t="s">
        <v>438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1" x14ac:dyDescent="0.25">
      <c r="A2" s="34" t="s">
        <v>184</v>
      </c>
      <c r="B2" s="34"/>
      <c r="C2" s="34"/>
      <c r="D2" s="34"/>
      <c r="E2" s="34"/>
      <c r="F2" s="34"/>
      <c r="G2" s="34"/>
    </row>
    <row r="3" spans="1:10" ht="19" x14ac:dyDescent="0.25">
      <c r="A3" s="17" t="s">
        <v>185</v>
      </c>
      <c r="B3" s="17" t="s">
        <v>186</v>
      </c>
      <c r="C3" s="17" t="s">
        <v>187</v>
      </c>
      <c r="D3" s="17" t="s">
        <v>188</v>
      </c>
      <c r="E3" s="17" t="s">
        <v>189</v>
      </c>
      <c r="F3" s="17" t="s">
        <v>190</v>
      </c>
      <c r="G3" s="17" t="s">
        <v>191</v>
      </c>
      <c r="H3" s="17" t="s">
        <v>192</v>
      </c>
      <c r="I3" s="17"/>
      <c r="J3" s="17"/>
    </row>
    <row r="4" spans="1:10" x14ac:dyDescent="0.2">
      <c r="A4" t="s">
        <v>193</v>
      </c>
      <c r="B4" t="s">
        <v>194</v>
      </c>
      <c r="C4" t="s">
        <v>17</v>
      </c>
      <c r="D4">
        <v>43042344559</v>
      </c>
      <c r="E4" t="s">
        <v>195</v>
      </c>
      <c r="F4" t="s">
        <v>196</v>
      </c>
      <c r="G4" s="18" t="s">
        <v>197</v>
      </c>
      <c r="H4" t="s">
        <v>21</v>
      </c>
    </row>
    <row r="5" spans="1:10" x14ac:dyDescent="0.2">
      <c r="A5" t="s">
        <v>193</v>
      </c>
      <c r="B5" t="s">
        <v>194</v>
      </c>
      <c r="C5" t="s">
        <v>198</v>
      </c>
      <c r="D5">
        <v>63579906064</v>
      </c>
      <c r="E5" t="s">
        <v>199</v>
      </c>
      <c r="F5" t="s">
        <v>196</v>
      </c>
      <c r="G5" s="18" t="s">
        <v>200</v>
      </c>
      <c r="H5" t="s">
        <v>21</v>
      </c>
    </row>
    <row r="6" spans="1:10" x14ac:dyDescent="0.2">
      <c r="A6" t="s">
        <v>193</v>
      </c>
      <c r="B6" t="s">
        <v>194</v>
      </c>
      <c r="C6" t="s">
        <v>31</v>
      </c>
      <c r="D6">
        <v>29454869184</v>
      </c>
      <c r="E6" t="s">
        <v>201</v>
      </c>
      <c r="F6" t="s">
        <v>196</v>
      </c>
      <c r="G6" s="18" t="s">
        <v>202</v>
      </c>
      <c r="H6" t="s">
        <v>21</v>
      </c>
    </row>
    <row r="7" spans="1:10" x14ac:dyDescent="0.2">
      <c r="A7" t="s">
        <v>193</v>
      </c>
      <c r="B7" t="s">
        <v>194</v>
      </c>
      <c r="C7" t="s">
        <v>15</v>
      </c>
      <c r="D7">
        <v>44138062462</v>
      </c>
      <c r="E7" t="s">
        <v>203</v>
      </c>
      <c r="F7" t="s">
        <v>196</v>
      </c>
      <c r="G7" s="18" t="s">
        <v>204</v>
      </c>
      <c r="H7" t="s">
        <v>21</v>
      </c>
    </row>
    <row r="8" spans="1:10" x14ac:dyDescent="0.2">
      <c r="A8" t="s">
        <v>193</v>
      </c>
      <c r="B8" t="s">
        <v>194</v>
      </c>
      <c r="C8" t="s">
        <v>205</v>
      </c>
      <c r="D8">
        <v>87939104217</v>
      </c>
      <c r="E8" t="s">
        <v>206</v>
      </c>
      <c r="F8" t="s">
        <v>196</v>
      </c>
      <c r="G8" s="18" t="s">
        <v>207</v>
      </c>
      <c r="H8" t="s">
        <v>22</v>
      </c>
    </row>
    <row r="9" spans="1:10" x14ac:dyDescent="0.2">
      <c r="A9" t="s">
        <v>193</v>
      </c>
      <c r="B9" t="s">
        <v>194</v>
      </c>
      <c r="C9" t="s">
        <v>208</v>
      </c>
      <c r="D9">
        <v>64546066176</v>
      </c>
      <c r="E9" t="s">
        <v>209</v>
      </c>
      <c r="F9" t="s">
        <v>196</v>
      </c>
      <c r="G9" s="18" t="s">
        <v>210</v>
      </c>
      <c r="H9" t="s">
        <v>22</v>
      </c>
    </row>
    <row r="10" spans="1:10" x14ac:dyDescent="0.2">
      <c r="A10" t="s">
        <v>193</v>
      </c>
      <c r="B10" t="s">
        <v>194</v>
      </c>
      <c r="C10" t="s">
        <v>17</v>
      </c>
      <c r="D10">
        <v>43042344559</v>
      </c>
      <c r="E10" t="s">
        <v>195</v>
      </c>
      <c r="F10" t="s">
        <v>196</v>
      </c>
      <c r="G10" s="18" t="s">
        <v>211</v>
      </c>
      <c r="H10" t="s">
        <v>21</v>
      </c>
    </row>
    <row r="11" spans="1:10" x14ac:dyDescent="0.2">
      <c r="A11" t="s">
        <v>193</v>
      </c>
      <c r="B11" t="s">
        <v>194</v>
      </c>
      <c r="C11" t="s">
        <v>212</v>
      </c>
      <c r="D11">
        <v>63392388430</v>
      </c>
      <c r="E11" t="s">
        <v>213</v>
      </c>
      <c r="F11" t="s">
        <v>196</v>
      </c>
      <c r="G11" s="18" t="s">
        <v>214</v>
      </c>
      <c r="H11" t="s">
        <v>55</v>
      </c>
    </row>
    <row r="12" spans="1:10" x14ac:dyDescent="0.2">
      <c r="A12" t="s">
        <v>193</v>
      </c>
      <c r="B12" t="s">
        <v>194</v>
      </c>
      <c r="C12" t="s">
        <v>215</v>
      </c>
      <c r="D12">
        <v>58353015102</v>
      </c>
      <c r="E12" t="s">
        <v>206</v>
      </c>
      <c r="F12" t="s">
        <v>196</v>
      </c>
      <c r="G12" s="18" t="s">
        <v>216</v>
      </c>
      <c r="H12" t="s">
        <v>55</v>
      </c>
    </row>
    <row r="13" spans="1:10" x14ac:dyDescent="0.2">
      <c r="A13" t="s">
        <v>193</v>
      </c>
      <c r="B13" t="s">
        <v>194</v>
      </c>
      <c r="C13" t="s">
        <v>72</v>
      </c>
      <c r="D13">
        <v>76080865307</v>
      </c>
      <c r="E13" t="s">
        <v>8</v>
      </c>
      <c r="F13" t="s">
        <v>196</v>
      </c>
      <c r="G13" s="18" t="s">
        <v>217</v>
      </c>
      <c r="H13" t="s">
        <v>218</v>
      </c>
    </row>
    <row r="14" spans="1:10" x14ac:dyDescent="0.2">
      <c r="A14" t="s">
        <v>193</v>
      </c>
      <c r="B14" t="s">
        <v>194</v>
      </c>
      <c r="C14" t="s">
        <v>208</v>
      </c>
      <c r="D14">
        <v>64546066176</v>
      </c>
      <c r="E14" t="s">
        <v>209</v>
      </c>
      <c r="F14" t="s">
        <v>196</v>
      </c>
      <c r="G14" s="18" t="s">
        <v>219</v>
      </c>
      <c r="H14" t="s">
        <v>55</v>
      </c>
    </row>
    <row r="15" spans="1:10" x14ac:dyDescent="0.2">
      <c r="A15" t="s">
        <v>193</v>
      </c>
      <c r="B15" t="s">
        <v>194</v>
      </c>
      <c r="C15" t="s">
        <v>72</v>
      </c>
      <c r="D15">
        <v>76080865307</v>
      </c>
      <c r="E15" t="s">
        <v>8</v>
      </c>
      <c r="F15" t="s">
        <v>196</v>
      </c>
      <c r="G15" s="18" t="s">
        <v>220</v>
      </c>
      <c r="H15" t="s">
        <v>218</v>
      </c>
    </row>
    <row r="16" spans="1:10" x14ac:dyDescent="0.2">
      <c r="A16" t="s">
        <v>193</v>
      </c>
      <c r="B16" t="s">
        <v>194</v>
      </c>
      <c r="C16" t="s">
        <v>221</v>
      </c>
      <c r="D16">
        <v>13797891015</v>
      </c>
      <c r="E16" t="s">
        <v>222</v>
      </c>
      <c r="F16" t="s">
        <v>196</v>
      </c>
      <c r="G16" s="18" t="s">
        <v>223</v>
      </c>
      <c r="H16" t="s">
        <v>218</v>
      </c>
    </row>
    <row r="17" spans="1:8" x14ac:dyDescent="0.2">
      <c r="A17" t="s">
        <v>193</v>
      </c>
      <c r="B17" t="s">
        <v>194</v>
      </c>
      <c r="C17" t="s">
        <v>215</v>
      </c>
      <c r="D17">
        <v>58353015102</v>
      </c>
      <c r="E17" t="s">
        <v>206</v>
      </c>
      <c r="F17" t="s">
        <v>196</v>
      </c>
      <c r="G17" s="18" t="s">
        <v>224</v>
      </c>
      <c r="H17" t="s">
        <v>55</v>
      </c>
    </row>
    <row r="18" spans="1:8" x14ac:dyDescent="0.2">
      <c r="A18" t="s">
        <v>193</v>
      </c>
      <c r="B18" t="s">
        <v>194</v>
      </c>
      <c r="C18" t="s">
        <v>225</v>
      </c>
      <c r="D18">
        <v>7179054100</v>
      </c>
      <c r="E18" t="s">
        <v>206</v>
      </c>
      <c r="F18" t="s">
        <v>196</v>
      </c>
      <c r="G18" s="18" t="s">
        <v>226</v>
      </c>
      <c r="H18" t="s">
        <v>21</v>
      </c>
    </row>
    <row r="19" spans="1:8" x14ac:dyDescent="0.2">
      <c r="A19" t="s">
        <v>193</v>
      </c>
      <c r="B19" t="s">
        <v>194</v>
      </c>
      <c r="C19" t="s">
        <v>9</v>
      </c>
      <c r="D19">
        <v>72313761076</v>
      </c>
      <c r="E19" t="s">
        <v>199</v>
      </c>
      <c r="F19" t="s">
        <v>196</v>
      </c>
      <c r="G19" s="18" t="s">
        <v>227</v>
      </c>
      <c r="H19" t="s">
        <v>21</v>
      </c>
    </row>
    <row r="20" spans="1:8" x14ac:dyDescent="0.2">
      <c r="A20" t="s">
        <v>193</v>
      </c>
      <c r="B20" t="s">
        <v>194</v>
      </c>
      <c r="C20" t="s">
        <v>228</v>
      </c>
      <c r="D20">
        <v>58176437957</v>
      </c>
      <c r="E20" t="s">
        <v>199</v>
      </c>
      <c r="F20" t="s">
        <v>196</v>
      </c>
      <c r="G20" s="18" t="s">
        <v>229</v>
      </c>
      <c r="H20" t="s">
        <v>21</v>
      </c>
    </row>
    <row r="21" spans="1:8" x14ac:dyDescent="0.2">
      <c r="A21" t="s">
        <v>193</v>
      </c>
      <c r="B21" t="s">
        <v>194</v>
      </c>
      <c r="C21" t="s">
        <v>15</v>
      </c>
      <c r="D21">
        <v>44138062462</v>
      </c>
      <c r="E21" t="s">
        <v>203</v>
      </c>
      <c r="F21" t="s">
        <v>196</v>
      </c>
      <c r="G21" s="18" t="s">
        <v>230</v>
      </c>
      <c r="H21" t="s">
        <v>21</v>
      </c>
    </row>
    <row r="22" spans="1:8" x14ac:dyDescent="0.2">
      <c r="A22" t="s">
        <v>193</v>
      </c>
      <c r="B22" t="s">
        <v>194</v>
      </c>
      <c r="C22" t="s">
        <v>9</v>
      </c>
      <c r="D22">
        <v>72313761076</v>
      </c>
      <c r="E22" t="s">
        <v>199</v>
      </c>
      <c r="F22" t="s">
        <v>196</v>
      </c>
      <c r="G22" s="18" t="s">
        <v>231</v>
      </c>
      <c r="H22" t="s">
        <v>21</v>
      </c>
    </row>
    <row r="23" spans="1:8" x14ac:dyDescent="0.2">
      <c r="A23" t="s">
        <v>193</v>
      </c>
      <c r="B23" t="s">
        <v>194</v>
      </c>
      <c r="C23" t="s">
        <v>126</v>
      </c>
      <c r="D23">
        <v>52239281701</v>
      </c>
      <c r="E23" t="s">
        <v>232</v>
      </c>
      <c r="F23" t="s">
        <v>196</v>
      </c>
      <c r="G23" s="18" t="s">
        <v>233</v>
      </c>
      <c r="H23" t="s">
        <v>21</v>
      </c>
    </row>
    <row r="24" spans="1:8" x14ac:dyDescent="0.2">
      <c r="A24" t="s">
        <v>193</v>
      </c>
      <c r="B24" t="s">
        <v>194</v>
      </c>
      <c r="C24" t="s">
        <v>31</v>
      </c>
      <c r="D24">
        <v>29454869184</v>
      </c>
      <c r="E24" t="s">
        <v>201</v>
      </c>
      <c r="F24" t="s">
        <v>196</v>
      </c>
      <c r="G24" s="18" t="s">
        <v>234</v>
      </c>
      <c r="H24" t="s">
        <v>21</v>
      </c>
    </row>
    <row r="25" spans="1:8" x14ac:dyDescent="0.2">
      <c r="A25" t="s">
        <v>193</v>
      </c>
      <c r="B25" t="s">
        <v>235</v>
      </c>
      <c r="C25" t="s">
        <v>236</v>
      </c>
      <c r="D25" t="s">
        <v>237</v>
      </c>
      <c r="E25" t="s">
        <v>10</v>
      </c>
      <c r="F25" t="s">
        <v>196</v>
      </c>
      <c r="G25" s="18" t="s">
        <v>238</v>
      </c>
      <c r="H25" t="s">
        <v>239</v>
      </c>
    </row>
    <row r="26" spans="1:8" x14ac:dyDescent="0.2">
      <c r="A26" t="s">
        <v>193</v>
      </c>
      <c r="B26" t="s">
        <v>235</v>
      </c>
      <c r="C26" t="s">
        <v>236</v>
      </c>
      <c r="D26" t="s">
        <v>237</v>
      </c>
      <c r="E26" t="s">
        <v>10</v>
      </c>
      <c r="F26" t="s">
        <v>196</v>
      </c>
      <c r="G26" s="18" t="s">
        <v>240</v>
      </c>
      <c r="H26" t="s">
        <v>239</v>
      </c>
    </row>
    <row r="27" spans="1:8" x14ac:dyDescent="0.2">
      <c r="A27" t="s">
        <v>193</v>
      </c>
      <c r="B27" t="s">
        <v>235</v>
      </c>
      <c r="C27" t="s">
        <v>208</v>
      </c>
      <c r="D27">
        <v>64546066176</v>
      </c>
      <c r="E27" t="s">
        <v>209</v>
      </c>
      <c r="F27" t="s">
        <v>196</v>
      </c>
      <c r="G27" s="18" t="s">
        <v>241</v>
      </c>
      <c r="H27" t="s">
        <v>55</v>
      </c>
    </row>
    <row r="28" spans="1:8" x14ac:dyDescent="0.2">
      <c r="A28" t="s">
        <v>193</v>
      </c>
      <c r="B28" t="s">
        <v>235</v>
      </c>
      <c r="C28" t="s">
        <v>236</v>
      </c>
      <c r="D28" t="s">
        <v>237</v>
      </c>
      <c r="E28" t="s">
        <v>10</v>
      </c>
      <c r="F28" t="s">
        <v>196</v>
      </c>
      <c r="G28" s="18" t="s">
        <v>242</v>
      </c>
      <c r="H28" t="s">
        <v>239</v>
      </c>
    </row>
    <row r="29" spans="1:8" x14ac:dyDescent="0.2">
      <c r="A29" t="s">
        <v>193</v>
      </c>
      <c r="B29" t="s">
        <v>235</v>
      </c>
      <c r="C29" t="s">
        <v>243</v>
      </c>
      <c r="D29">
        <v>29524210204</v>
      </c>
      <c r="E29" t="s">
        <v>206</v>
      </c>
      <c r="F29" t="s">
        <v>196</v>
      </c>
      <c r="G29" s="18" t="s">
        <v>244</v>
      </c>
      <c r="H29" t="s">
        <v>245</v>
      </c>
    </row>
    <row r="30" spans="1:8" x14ac:dyDescent="0.2">
      <c r="A30" t="s">
        <v>193</v>
      </c>
      <c r="B30" t="s">
        <v>235</v>
      </c>
      <c r="C30" t="s">
        <v>246</v>
      </c>
      <c r="D30">
        <v>64546066176</v>
      </c>
      <c r="E30" t="s">
        <v>209</v>
      </c>
      <c r="F30" t="s">
        <v>196</v>
      </c>
      <c r="G30" s="18" t="s">
        <v>247</v>
      </c>
      <c r="H30" t="s">
        <v>55</v>
      </c>
    </row>
    <row r="31" spans="1:8" x14ac:dyDescent="0.2">
      <c r="A31" t="s">
        <v>193</v>
      </c>
      <c r="B31" t="s">
        <v>235</v>
      </c>
      <c r="C31" t="s">
        <v>65</v>
      </c>
      <c r="D31">
        <v>7928109478</v>
      </c>
      <c r="E31" t="s">
        <v>248</v>
      </c>
      <c r="F31" t="s">
        <v>196</v>
      </c>
      <c r="G31" s="18" t="s">
        <v>249</v>
      </c>
      <c r="H31" t="s">
        <v>64</v>
      </c>
    </row>
    <row r="32" spans="1:8" x14ac:dyDescent="0.2">
      <c r="A32" t="s">
        <v>193</v>
      </c>
      <c r="B32" t="s">
        <v>235</v>
      </c>
      <c r="C32" t="s">
        <v>250</v>
      </c>
      <c r="D32">
        <v>43965974818</v>
      </c>
      <c r="E32" t="s">
        <v>206</v>
      </c>
      <c r="F32" t="s">
        <v>196</v>
      </c>
      <c r="G32" s="18" t="s">
        <v>251</v>
      </c>
      <c r="H32" t="s">
        <v>23</v>
      </c>
    </row>
    <row r="33" spans="1:8" x14ac:dyDescent="0.2">
      <c r="A33" t="s">
        <v>193</v>
      </c>
      <c r="B33" t="s">
        <v>235</v>
      </c>
      <c r="C33" t="s">
        <v>75</v>
      </c>
      <c r="D33">
        <v>56575768790</v>
      </c>
      <c r="E33" t="s">
        <v>8</v>
      </c>
      <c r="F33" t="s">
        <v>196</v>
      </c>
      <c r="G33" s="18" t="s">
        <v>252</v>
      </c>
      <c r="H33" t="s">
        <v>64</v>
      </c>
    </row>
    <row r="34" spans="1:8" x14ac:dyDescent="0.2">
      <c r="A34" t="s">
        <v>193</v>
      </c>
      <c r="B34" t="s">
        <v>235</v>
      </c>
      <c r="C34" t="s">
        <v>253</v>
      </c>
      <c r="D34">
        <v>90077579259</v>
      </c>
      <c r="E34" t="s">
        <v>199</v>
      </c>
      <c r="F34" t="s">
        <v>196</v>
      </c>
      <c r="G34" s="18" t="s">
        <v>254</v>
      </c>
      <c r="H34" t="s">
        <v>53</v>
      </c>
    </row>
    <row r="35" spans="1:8" x14ac:dyDescent="0.2">
      <c r="A35" t="s">
        <v>193</v>
      </c>
      <c r="B35" t="s">
        <v>235</v>
      </c>
      <c r="C35" t="s">
        <v>253</v>
      </c>
      <c r="D35">
        <v>90077579259</v>
      </c>
      <c r="E35" t="s">
        <v>199</v>
      </c>
      <c r="F35" t="s">
        <v>196</v>
      </c>
      <c r="G35" s="18">
        <v>11.33</v>
      </c>
      <c r="H35" t="s">
        <v>53</v>
      </c>
    </row>
    <row r="36" spans="1:8" x14ac:dyDescent="0.2">
      <c r="A36" t="s">
        <v>193</v>
      </c>
      <c r="B36" t="s">
        <v>235</v>
      </c>
      <c r="C36" t="s">
        <v>253</v>
      </c>
      <c r="D36">
        <v>90077579259</v>
      </c>
      <c r="E36" t="s">
        <v>199</v>
      </c>
      <c r="F36" t="s">
        <v>196</v>
      </c>
      <c r="G36" s="18" t="s">
        <v>255</v>
      </c>
      <c r="H36" t="s">
        <v>53</v>
      </c>
    </row>
    <row r="37" spans="1:8" x14ac:dyDescent="0.2">
      <c r="A37" t="s">
        <v>193</v>
      </c>
      <c r="B37" t="s">
        <v>235</v>
      </c>
      <c r="C37" t="s">
        <v>256</v>
      </c>
      <c r="D37" t="s">
        <v>257</v>
      </c>
      <c r="F37" t="s">
        <v>196</v>
      </c>
      <c r="G37" s="18" t="s">
        <v>258</v>
      </c>
      <c r="H37" t="s">
        <v>245</v>
      </c>
    </row>
    <row r="38" spans="1:8" x14ac:dyDescent="0.2">
      <c r="A38" t="s">
        <v>193</v>
      </c>
      <c r="B38" t="s">
        <v>235</v>
      </c>
      <c r="C38" t="s">
        <v>259</v>
      </c>
      <c r="D38">
        <v>64163074544</v>
      </c>
      <c r="E38" t="s">
        <v>199</v>
      </c>
      <c r="F38" t="s">
        <v>196</v>
      </c>
      <c r="G38" s="18" t="s">
        <v>260</v>
      </c>
      <c r="H38" t="s">
        <v>53</v>
      </c>
    </row>
    <row r="39" spans="1:8" x14ac:dyDescent="0.2">
      <c r="A39" t="s">
        <v>193</v>
      </c>
      <c r="B39" t="s">
        <v>235</v>
      </c>
      <c r="C39" t="s">
        <v>236</v>
      </c>
      <c r="D39" t="s">
        <v>237</v>
      </c>
      <c r="E39" t="s">
        <v>10</v>
      </c>
      <c r="F39" t="s">
        <v>196</v>
      </c>
      <c r="G39" s="18" t="s">
        <v>261</v>
      </c>
      <c r="H39" t="s">
        <v>239</v>
      </c>
    </row>
    <row r="40" spans="1:8" x14ac:dyDescent="0.2">
      <c r="A40" t="s">
        <v>193</v>
      </c>
      <c r="B40" t="s">
        <v>235</v>
      </c>
      <c r="C40" t="s">
        <v>259</v>
      </c>
      <c r="D40">
        <v>64163074544</v>
      </c>
      <c r="E40" t="s">
        <v>199</v>
      </c>
      <c r="F40" t="s">
        <v>196</v>
      </c>
      <c r="G40" s="18" t="s">
        <v>262</v>
      </c>
      <c r="H40" t="s">
        <v>53</v>
      </c>
    </row>
    <row r="41" spans="1:8" x14ac:dyDescent="0.2">
      <c r="A41" t="s">
        <v>193</v>
      </c>
      <c r="B41" t="s">
        <v>235</v>
      </c>
      <c r="C41" t="s">
        <v>243</v>
      </c>
      <c r="D41">
        <v>29524210204</v>
      </c>
      <c r="E41" t="s">
        <v>206</v>
      </c>
      <c r="F41" t="s">
        <v>196</v>
      </c>
      <c r="G41" s="18" t="s">
        <v>263</v>
      </c>
      <c r="H41" t="s">
        <v>245</v>
      </c>
    </row>
    <row r="42" spans="1:8" x14ac:dyDescent="0.2">
      <c r="A42" t="s">
        <v>193</v>
      </c>
      <c r="B42" t="s">
        <v>235</v>
      </c>
      <c r="C42" t="s">
        <v>66</v>
      </c>
      <c r="D42">
        <v>9253797076</v>
      </c>
      <c r="E42" t="s">
        <v>206</v>
      </c>
      <c r="F42" t="s">
        <v>196</v>
      </c>
      <c r="G42" s="18" t="s">
        <v>264</v>
      </c>
      <c r="H42" t="s">
        <v>218</v>
      </c>
    </row>
    <row r="43" spans="1:8" x14ac:dyDescent="0.2">
      <c r="A43" t="s">
        <v>193</v>
      </c>
      <c r="B43" t="s">
        <v>235</v>
      </c>
      <c r="C43" t="s">
        <v>265</v>
      </c>
      <c r="D43">
        <v>28674433096</v>
      </c>
      <c r="E43" t="s">
        <v>199</v>
      </c>
      <c r="F43" t="s">
        <v>196</v>
      </c>
      <c r="G43" s="18" t="s">
        <v>266</v>
      </c>
      <c r="H43" t="s">
        <v>60</v>
      </c>
    </row>
    <row r="44" spans="1:8" x14ac:dyDescent="0.2">
      <c r="A44" t="s">
        <v>193</v>
      </c>
      <c r="B44" t="s">
        <v>235</v>
      </c>
      <c r="C44" t="s">
        <v>267</v>
      </c>
      <c r="D44">
        <v>93687324069</v>
      </c>
      <c r="E44" t="s">
        <v>268</v>
      </c>
      <c r="F44" t="s">
        <v>196</v>
      </c>
      <c r="G44" s="18" t="s">
        <v>269</v>
      </c>
      <c r="H44" t="s">
        <v>55</v>
      </c>
    </row>
    <row r="45" spans="1:8" x14ac:dyDescent="0.2">
      <c r="A45" t="s">
        <v>193</v>
      </c>
      <c r="B45" t="s">
        <v>235</v>
      </c>
      <c r="C45" t="s">
        <v>253</v>
      </c>
      <c r="D45">
        <v>90077579259</v>
      </c>
      <c r="E45" t="s">
        <v>199</v>
      </c>
      <c r="F45" t="s">
        <v>196</v>
      </c>
      <c r="G45" s="18">
        <v>11.33</v>
      </c>
      <c r="H45" t="s">
        <v>53</v>
      </c>
    </row>
    <row r="46" spans="1:8" x14ac:dyDescent="0.2">
      <c r="A46" t="s">
        <v>193</v>
      </c>
      <c r="B46" t="s">
        <v>235</v>
      </c>
      <c r="C46" t="s">
        <v>270</v>
      </c>
      <c r="D46">
        <v>85821130368</v>
      </c>
      <c r="E46" t="s">
        <v>199</v>
      </c>
      <c r="F46" t="s">
        <v>196</v>
      </c>
      <c r="G46" s="18">
        <v>2.83</v>
      </c>
      <c r="H46" t="s">
        <v>20</v>
      </c>
    </row>
    <row r="47" spans="1:8" x14ac:dyDescent="0.2">
      <c r="A47" t="s">
        <v>193</v>
      </c>
      <c r="B47" t="s">
        <v>235</v>
      </c>
      <c r="C47" t="s">
        <v>253</v>
      </c>
      <c r="D47">
        <v>90077579259</v>
      </c>
      <c r="E47" t="s">
        <v>199</v>
      </c>
      <c r="F47" t="s">
        <v>196</v>
      </c>
      <c r="G47" s="18">
        <v>11.4</v>
      </c>
      <c r="H47" t="s">
        <v>53</v>
      </c>
    </row>
    <row r="48" spans="1:8" x14ac:dyDescent="0.2">
      <c r="A48" t="s">
        <v>193</v>
      </c>
      <c r="B48" t="s">
        <v>235</v>
      </c>
      <c r="C48" t="s">
        <v>246</v>
      </c>
      <c r="D48">
        <v>64546066176</v>
      </c>
      <c r="E48" t="s">
        <v>209</v>
      </c>
      <c r="F48" t="s">
        <v>196</v>
      </c>
      <c r="G48" s="18" t="s">
        <v>271</v>
      </c>
      <c r="H48" t="s">
        <v>55</v>
      </c>
    </row>
    <row r="49" spans="1:8" x14ac:dyDescent="0.2">
      <c r="A49" t="s">
        <v>193</v>
      </c>
      <c r="B49" t="s">
        <v>235</v>
      </c>
      <c r="C49" t="s">
        <v>270</v>
      </c>
      <c r="D49">
        <v>85821130368</v>
      </c>
      <c r="E49" t="s">
        <v>199</v>
      </c>
      <c r="F49" t="s">
        <v>196</v>
      </c>
      <c r="G49" s="18" t="s">
        <v>272</v>
      </c>
      <c r="H49" t="s">
        <v>20</v>
      </c>
    </row>
    <row r="50" spans="1:8" x14ac:dyDescent="0.2">
      <c r="A50" t="s">
        <v>193</v>
      </c>
      <c r="B50" t="s">
        <v>235</v>
      </c>
      <c r="C50" t="s">
        <v>236</v>
      </c>
      <c r="D50" t="s">
        <v>237</v>
      </c>
      <c r="E50" t="s">
        <v>10</v>
      </c>
      <c r="F50" t="s">
        <v>196</v>
      </c>
      <c r="G50" s="18" t="s">
        <v>273</v>
      </c>
      <c r="H50" t="s">
        <v>239</v>
      </c>
    </row>
    <row r="51" spans="1:8" x14ac:dyDescent="0.2">
      <c r="A51" t="s">
        <v>193</v>
      </c>
      <c r="B51" t="s">
        <v>235</v>
      </c>
      <c r="C51" t="s">
        <v>253</v>
      </c>
      <c r="D51">
        <v>90077579259</v>
      </c>
      <c r="E51" t="s">
        <v>199</v>
      </c>
      <c r="F51" t="s">
        <v>196</v>
      </c>
      <c r="G51" s="18">
        <v>9.01</v>
      </c>
      <c r="H51" t="s">
        <v>53</v>
      </c>
    </row>
    <row r="52" spans="1:8" x14ac:dyDescent="0.2">
      <c r="A52" t="s">
        <v>193</v>
      </c>
      <c r="B52" t="s">
        <v>235</v>
      </c>
      <c r="C52" t="s">
        <v>259</v>
      </c>
      <c r="D52">
        <v>64163074544</v>
      </c>
      <c r="E52" t="s">
        <v>199</v>
      </c>
      <c r="F52" t="s">
        <v>196</v>
      </c>
      <c r="G52" s="18" t="s">
        <v>274</v>
      </c>
      <c r="H52" t="s">
        <v>53</v>
      </c>
    </row>
    <row r="53" spans="1:8" x14ac:dyDescent="0.2">
      <c r="A53" t="s">
        <v>193</v>
      </c>
      <c r="B53" t="s">
        <v>235</v>
      </c>
      <c r="C53" t="s">
        <v>253</v>
      </c>
      <c r="D53">
        <v>90077579259</v>
      </c>
      <c r="E53" t="s">
        <v>199</v>
      </c>
      <c r="F53" t="s">
        <v>196</v>
      </c>
      <c r="G53" s="18" t="s">
        <v>275</v>
      </c>
      <c r="H53" t="s">
        <v>53</v>
      </c>
    </row>
    <row r="54" spans="1:8" x14ac:dyDescent="0.2">
      <c r="A54" t="s">
        <v>193</v>
      </c>
      <c r="B54" t="s">
        <v>235</v>
      </c>
      <c r="C54" t="s">
        <v>276</v>
      </c>
      <c r="D54">
        <v>24569480917</v>
      </c>
      <c r="E54" t="s">
        <v>277</v>
      </c>
      <c r="F54" t="s">
        <v>196</v>
      </c>
      <c r="G54" s="18" t="s">
        <v>278</v>
      </c>
      <c r="H54" t="s">
        <v>22</v>
      </c>
    </row>
    <row r="55" spans="1:8" x14ac:dyDescent="0.2">
      <c r="A55" t="s">
        <v>193</v>
      </c>
      <c r="B55" t="s">
        <v>235</v>
      </c>
      <c r="C55" t="s">
        <v>279</v>
      </c>
      <c r="D55">
        <v>87311810356</v>
      </c>
      <c r="E55" t="s">
        <v>206</v>
      </c>
      <c r="F55" t="s">
        <v>196</v>
      </c>
      <c r="G55" s="18" t="s">
        <v>280</v>
      </c>
      <c r="H55" t="s">
        <v>245</v>
      </c>
    </row>
    <row r="56" spans="1:8" x14ac:dyDescent="0.2">
      <c r="A56" t="s">
        <v>193</v>
      </c>
      <c r="B56" t="s">
        <v>235</v>
      </c>
      <c r="C56" t="s">
        <v>259</v>
      </c>
      <c r="D56">
        <v>64163074544</v>
      </c>
      <c r="E56" t="s">
        <v>199</v>
      </c>
      <c r="F56" t="s">
        <v>196</v>
      </c>
      <c r="G56" s="18" t="s">
        <v>281</v>
      </c>
      <c r="H56" t="s">
        <v>53</v>
      </c>
    </row>
    <row r="57" spans="1:8" x14ac:dyDescent="0.2">
      <c r="A57" t="s">
        <v>193</v>
      </c>
      <c r="B57" t="s">
        <v>235</v>
      </c>
      <c r="C57" t="s">
        <v>253</v>
      </c>
      <c r="D57">
        <v>90077579259</v>
      </c>
      <c r="E57" t="s">
        <v>199</v>
      </c>
      <c r="F57" t="s">
        <v>196</v>
      </c>
      <c r="G57" s="18" t="s">
        <v>282</v>
      </c>
      <c r="H57" t="s">
        <v>53</v>
      </c>
    </row>
    <row r="58" spans="1:8" x14ac:dyDescent="0.2">
      <c r="A58" t="s">
        <v>193</v>
      </c>
      <c r="B58" t="s">
        <v>235</v>
      </c>
      <c r="C58" t="s">
        <v>283</v>
      </c>
      <c r="D58">
        <v>74364236410</v>
      </c>
      <c r="E58" t="s">
        <v>206</v>
      </c>
      <c r="F58" t="s">
        <v>196</v>
      </c>
      <c r="G58" s="18" t="s">
        <v>284</v>
      </c>
      <c r="H58" t="s">
        <v>285</v>
      </c>
    </row>
    <row r="59" spans="1:8" x14ac:dyDescent="0.2">
      <c r="A59" t="s">
        <v>193</v>
      </c>
      <c r="B59" t="s">
        <v>235</v>
      </c>
      <c r="C59" t="s">
        <v>236</v>
      </c>
      <c r="D59" t="s">
        <v>237</v>
      </c>
      <c r="E59" t="s">
        <v>10</v>
      </c>
      <c r="F59" t="s">
        <v>196</v>
      </c>
      <c r="G59" s="18" t="s">
        <v>286</v>
      </c>
      <c r="H59" t="s">
        <v>239</v>
      </c>
    </row>
    <row r="60" spans="1:8" x14ac:dyDescent="0.2">
      <c r="A60" t="s">
        <v>193</v>
      </c>
      <c r="B60" t="s">
        <v>235</v>
      </c>
      <c r="C60" t="s">
        <v>236</v>
      </c>
      <c r="D60" t="s">
        <v>237</v>
      </c>
      <c r="E60" t="s">
        <v>10</v>
      </c>
      <c r="F60" t="s">
        <v>196</v>
      </c>
      <c r="G60" s="18" t="s">
        <v>287</v>
      </c>
      <c r="H60" t="s">
        <v>239</v>
      </c>
    </row>
    <row r="61" spans="1:8" x14ac:dyDescent="0.2">
      <c r="A61" t="s">
        <v>193</v>
      </c>
      <c r="B61" t="s">
        <v>235</v>
      </c>
      <c r="C61" t="s">
        <v>236</v>
      </c>
      <c r="D61" t="s">
        <v>237</v>
      </c>
      <c r="E61" t="s">
        <v>10</v>
      </c>
      <c r="F61" t="s">
        <v>196</v>
      </c>
      <c r="G61" s="18">
        <v>23.04</v>
      </c>
      <c r="H61" t="s">
        <v>239</v>
      </c>
    </row>
    <row r="62" spans="1:8" x14ac:dyDescent="0.2">
      <c r="A62" t="s">
        <v>193</v>
      </c>
      <c r="B62" t="s">
        <v>235</v>
      </c>
      <c r="C62" t="s">
        <v>236</v>
      </c>
      <c r="D62" t="s">
        <v>237</v>
      </c>
      <c r="E62" t="s">
        <v>10</v>
      </c>
      <c r="F62" t="s">
        <v>196</v>
      </c>
      <c r="G62" s="18" t="s">
        <v>288</v>
      </c>
      <c r="H62" t="s">
        <v>239</v>
      </c>
    </row>
    <row r="63" spans="1:8" x14ac:dyDescent="0.2">
      <c r="A63" t="s">
        <v>193</v>
      </c>
      <c r="B63" t="s">
        <v>235</v>
      </c>
      <c r="C63" t="s">
        <v>236</v>
      </c>
      <c r="D63" t="s">
        <v>237</v>
      </c>
      <c r="E63" t="s">
        <v>10</v>
      </c>
      <c r="F63" t="s">
        <v>196</v>
      </c>
      <c r="G63" s="18" t="s">
        <v>289</v>
      </c>
      <c r="H63" t="s">
        <v>239</v>
      </c>
    </row>
    <row r="64" spans="1:8" x14ac:dyDescent="0.2">
      <c r="A64" t="s">
        <v>193</v>
      </c>
      <c r="B64" t="s">
        <v>235</v>
      </c>
      <c r="C64" t="s">
        <v>236</v>
      </c>
      <c r="D64" t="s">
        <v>237</v>
      </c>
      <c r="E64" t="s">
        <v>10</v>
      </c>
      <c r="F64" t="s">
        <v>196</v>
      </c>
      <c r="G64" s="18" t="s">
        <v>290</v>
      </c>
      <c r="H64" t="s">
        <v>239</v>
      </c>
    </row>
    <row r="65" spans="1:8" x14ac:dyDescent="0.2">
      <c r="A65" t="s">
        <v>193</v>
      </c>
      <c r="B65" t="s">
        <v>235</v>
      </c>
      <c r="C65" t="s">
        <v>236</v>
      </c>
      <c r="D65" t="s">
        <v>237</v>
      </c>
      <c r="E65" t="s">
        <v>10</v>
      </c>
      <c r="F65" t="s">
        <v>196</v>
      </c>
      <c r="G65" s="18">
        <v>9.1199999999999992</v>
      </c>
      <c r="H65" t="s">
        <v>239</v>
      </c>
    </row>
    <row r="66" spans="1:8" x14ac:dyDescent="0.2">
      <c r="A66" t="s">
        <v>193</v>
      </c>
      <c r="B66" t="s">
        <v>235</v>
      </c>
      <c r="C66" t="s">
        <v>236</v>
      </c>
      <c r="D66" t="s">
        <v>237</v>
      </c>
      <c r="E66" t="s">
        <v>10</v>
      </c>
      <c r="F66" t="s">
        <v>196</v>
      </c>
      <c r="G66" s="18" t="s">
        <v>291</v>
      </c>
      <c r="H66" t="s">
        <v>239</v>
      </c>
    </row>
    <row r="67" spans="1:8" x14ac:dyDescent="0.2">
      <c r="A67" t="s">
        <v>193</v>
      </c>
      <c r="B67" t="s">
        <v>235</v>
      </c>
      <c r="C67" t="s">
        <v>236</v>
      </c>
      <c r="D67" t="s">
        <v>237</v>
      </c>
      <c r="E67" t="s">
        <v>10</v>
      </c>
      <c r="F67" t="s">
        <v>196</v>
      </c>
      <c r="G67" s="18" t="s">
        <v>292</v>
      </c>
      <c r="H67" t="s">
        <v>239</v>
      </c>
    </row>
    <row r="68" spans="1:8" x14ac:dyDescent="0.2">
      <c r="A68" t="s">
        <v>193</v>
      </c>
      <c r="B68" t="s">
        <v>235</v>
      </c>
      <c r="C68" t="s">
        <v>236</v>
      </c>
      <c r="D68" t="s">
        <v>237</v>
      </c>
      <c r="E68" t="s">
        <v>10</v>
      </c>
      <c r="F68" t="s">
        <v>196</v>
      </c>
      <c r="G68" s="18" t="s">
        <v>291</v>
      </c>
      <c r="H68" t="s">
        <v>239</v>
      </c>
    </row>
    <row r="69" spans="1:8" x14ac:dyDescent="0.2">
      <c r="A69" t="s">
        <v>193</v>
      </c>
      <c r="B69" t="s">
        <v>235</v>
      </c>
      <c r="C69" t="s">
        <v>236</v>
      </c>
      <c r="D69" t="s">
        <v>237</v>
      </c>
      <c r="E69" t="s">
        <v>10</v>
      </c>
      <c r="F69" t="s">
        <v>196</v>
      </c>
      <c r="G69" s="18" t="s">
        <v>293</v>
      </c>
      <c r="H69" t="s">
        <v>239</v>
      </c>
    </row>
    <row r="70" spans="1:8" x14ac:dyDescent="0.2">
      <c r="A70" t="s">
        <v>193</v>
      </c>
      <c r="B70" t="s">
        <v>235</v>
      </c>
      <c r="C70" t="s">
        <v>236</v>
      </c>
      <c r="D70" t="s">
        <v>237</v>
      </c>
      <c r="E70" t="s">
        <v>10</v>
      </c>
      <c r="F70" t="s">
        <v>196</v>
      </c>
      <c r="G70" s="18" t="s">
        <v>294</v>
      </c>
      <c r="H70" t="s">
        <v>239</v>
      </c>
    </row>
    <row r="71" spans="1:8" x14ac:dyDescent="0.2">
      <c r="A71" t="s">
        <v>193</v>
      </c>
      <c r="B71" t="s">
        <v>235</v>
      </c>
      <c r="C71" t="s">
        <v>236</v>
      </c>
      <c r="D71" t="s">
        <v>237</v>
      </c>
      <c r="E71" t="s">
        <v>10</v>
      </c>
      <c r="F71" t="s">
        <v>196</v>
      </c>
      <c r="G71" s="18" t="s">
        <v>295</v>
      </c>
      <c r="H71" t="s">
        <v>239</v>
      </c>
    </row>
    <row r="72" spans="1:8" x14ac:dyDescent="0.2">
      <c r="A72" t="s">
        <v>193</v>
      </c>
      <c r="B72" t="s">
        <v>296</v>
      </c>
      <c r="C72" t="s">
        <v>297</v>
      </c>
      <c r="D72" t="s">
        <v>237</v>
      </c>
      <c r="E72" t="s">
        <v>10</v>
      </c>
      <c r="F72" t="s">
        <v>196</v>
      </c>
      <c r="G72" s="18" t="s">
        <v>298</v>
      </c>
      <c r="H72" t="s">
        <v>22</v>
      </c>
    </row>
    <row r="73" spans="1:8" x14ac:dyDescent="0.2">
      <c r="A73" t="s">
        <v>193</v>
      </c>
      <c r="B73" t="s">
        <v>296</v>
      </c>
      <c r="C73" t="s">
        <v>297</v>
      </c>
      <c r="D73" t="s">
        <v>237</v>
      </c>
      <c r="E73" t="s">
        <v>10</v>
      </c>
      <c r="F73" t="s">
        <v>196</v>
      </c>
      <c r="G73" s="18" t="s">
        <v>298</v>
      </c>
      <c r="H73" t="s">
        <v>22</v>
      </c>
    </row>
    <row r="74" spans="1:8" x14ac:dyDescent="0.2">
      <c r="A74" t="s">
        <v>193</v>
      </c>
      <c r="B74" t="s">
        <v>296</v>
      </c>
      <c r="C74" t="s">
        <v>297</v>
      </c>
      <c r="D74" t="s">
        <v>237</v>
      </c>
      <c r="E74" t="s">
        <v>10</v>
      </c>
      <c r="F74" t="s">
        <v>196</v>
      </c>
      <c r="G74" s="18" t="s">
        <v>298</v>
      </c>
      <c r="H74" t="s">
        <v>22</v>
      </c>
    </row>
    <row r="75" spans="1:8" x14ac:dyDescent="0.2">
      <c r="A75" t="s">
        <v>193</v>
      </c>
      <c r="B75" t="s">
        <v>296</v>
      </c>
      <c r="C75" t="s">
        <v>297</v>
      </c>
      <c r="D75" t="s">
        <v>237</v>
      </c>
      <c r="E75" t="s">
        <v>10</v>
      </c>
      <c r="F75" t="s">
        <v>196</v>
      </c>
      <c r="G75" s="18" t="s">
        <v>299</v>
      </c>
      <c r="H75" t="s">
        <v>22</v>
      </c>
    </row>
    <row r="76" spans="1:8" x14ac:dyDescent="0.2">
      <c r="A76" t="s">
        <v>193</v>
      </c>
      <c r="B76" t="s">
        <v>296</v>
      </c>
      <c r="C76" t="s">
        <v>297</v>
      </c>
      <c r="D76" t="s">
        <v>237</v>
      </c>
      <c r="E76" t="s">
        <v>10</v>
      </c>
      <c r="F76" t="s">
        <v>196</v>
      </c>
      <c r="G76" s="18" t="s">
        <v>299</v>
      </c>
      <c r="H76" t="s">
        <v>22</v>
      </c>
    </row>
    <row r="77" spans="1:8" x14ac:dyDescent="0.2">
      <c r="A77" t="s">
        <v>193</v>
      </c>
      <c r="B77" t="s">
        <v>296</v>
      </c>
      <c r="C77" t="s">
        <v>297</v>
      </c>
      <c r="D77" t="s">
        <v>237</v>
      </c>
      <c r="E77" t="s">
        <v>10</v>
      </c>
      <c r="F77" t="s">
        <v>196</v>
      </c>
      <c r="G77" s="18" t="s">
        <v>298</v>
      </c>
      <c r="H77" t="s">
        <v>22</v>
      </c>
    </row>
    <row r="78" spans="1:8" x14ac:dyDescent="0.2">
      <c r="A78" t="s">
        <v>193</v>
      </c>
      <c r="B78" t="s">
        <v>296</v>
      </c>
      <c r="C78" t="s">
        <v>297</v>
      </c>
      <c r="D78" t="s">
        <v>237</v>
      </c>
      <c r="E78" t="s">
        <v>10</v>
      </c>
      <c r="F78" t="s">
        <v>196</v>
      </c>
      <c r="G78" s="18" t="s">
        <v>300</v>
      </c>
      <c r="H78" t="s">
        <v>22</v>
      </c>
    </row>
    <row r="79" spans="1:8" x14ac:dyDescent="0.2">
      <c r="A79" t="s">
        <v>193</v>
      </c>
      <c r="B79" t="s">
        <v>296</v>
      </c>
      <c r="C79" t="s">
        <v>301</v>
      </c>
      <c r="D79" t="s">
        <v>237</v>
      </c>
      <c r="E79" t="s">
        <v>10</v>
      </c>
      <c r="F79" t="s">
        <v>196</v>
      </c>
      <c r="G79" s="18" t="s">
        <v>249</v>
      </c>
      <c r="H79" t="s">
        <v>22</v>
      </c>
    </row>
    <row r="80" spans="1:8" x14ac:dyDescent="0.2">
      <c r="A80" t="s">
        <v>193</v>
      </c>
      <c r="B80" t="s">
        <v>296</v>
      </c>
      <c r="C80" t="s">
        <v>301</v>
      </c>
      <c r="D80" t="s">
        <v>237</v>
      </c>
      <c r="E80" t="s">
        <v>10</v>
      </c>
      <c r="F80" t="s">
        <v>196</v>
      </c>
      <c r="G80" s="18" t="s">
        <v>302</v>
      </c>
      <c r="H80" t="s">
        <v>22</v>
      </c>
    </row>
    <row r="81" spans="1:8" x14ac:dyDescent="0.2">
      <c r="A81" t="s">
        <v>193</v>
      </c>
      <c r="B81" t="s">
        <v>296</v>
      </c>
      <c r="C81" t="s">
        <v>301</v>
      </c>
      <c r="D81" t="s">
        <v>237</v>
      </c>
      <c r="E81" t="s">
        <v>10</v>
      </c>
      <c r="F81" t="s">
        <v>196</v>
      </c>
      <c r="G81" s="18" t="s">
        <v>249</v>
      </c>
      <c r="H81" t="s">
        <v>22</v>
      </c>
    </row>
    <row r="82" spans="1:8" x14ac:dyDescent="0.2">
      <c r="A82" t="s">
        <v>193</v>
      </c>
      <c r="B82" t="s">
        <v>296</v>
      </c>
      <c r="C82" t="s">
        <v>301</v>
      </c>
      <c r="D82" t="s">
        <v>237</v>
      </c>
      <c r="E82" t="s">
        <v>10</v>
      </c>
      <c r="F82" t="s">
        <v>196</v>
      </c>
      <c r="G82" s="18" t="s">
        <v>302</v>
      </c>
      <c r="H82" t="s">
        <v>22</v>
      </c>
    </row>
    <row r="83" spans="1:8" x14ac:dyDescent="0.2">
      <c r="A83" t="s">
        <v>193</v>
      </c>
      <c r="B83" t="s">
        <v>296</v>
      </c>
      <c r="C83" t="s">
        <v>297</v>
      </c>
      <c r="D83" t="s">
        <v>237</v>
      </c>
      <c r="E83" t="s">
        <v>10</v>
      </c>
      <c r="F83" t="s">
        <v>196</v>
      </c>
      <c r="G83" s="18" t="s">
        <v>299</v>
      </c>
      <c r="H83" t="s">
        <v>22</v>
      </c>
    </row>
    <row r="84" spans="1:8" x14ac:dyDescent="0.2">
      <c r="A84" t="s">
        <v>193</v>
      </c>
      <c r="B84" t="s">
        <v>296</v>
      </c>
      <c r="C84" t="s">
        <v>301</v>
      </c>
      <c r="D84" t="s">
        <v>237</v>
      </c>
      <c r="E84" t="s">
        <v>10</v>
      </c>
      <c r="F84" t="s">
        <v>196</v>
      </c>
      <c r="G84" s="18" t="s">
        <v>302</v>
      </c>
      <c r="H84" t="s">
        <v>22</v>
      </c>
    </row>
    <row r="85" spans="1:8" x14ac:dyDescent="0.2">
      <c r="A85" t="s">
        <v>193</v>
      </c>
      <c r="B85" t="s">
        <v>296</v>
      </c>
      <c r="C85" t="s">
        <v>301</v>
      </c>
      <c r="D85" t="s">
        <v>237</v>
      </c>
      <c r="E85" t="s">
        <v>10</v>
      </c>
      <c r="F85" t="s">
        <v>196</v>
      </c>
      <c r="G85" s="18" t="s">
        <v>302</v>
      </c>
      <c r="H85" t="s">
        <v>22</v>
      </c>
    </row>
    <row r="86" spans="1:8" x14ac:dyDescent="0.2">
      <c r="A86" t="s">
        <v>193</v>
      </c>
      <c r="B86" t="s">
        <v>296</v>
      </c>
      <c r="C86" t="s">
        <v>301</v>
      </c>
      <c r="D86" t="s">
        <v>237</v>
      </c>
      <c r="E86" t="s">
        <v>10</v>
      </c>
      <c r="F86" t="s">
        <v>196</v>
      </c>
      <c r="G86" s="18" t="s">
        <v>303</v>
      </c>
      <c r="H86" t="s">
        <v>22</v>
      </c>
    </row>
    <row r="87" spans="1:8" x14ac:dyDescent="0.2">
      <c r="A87" t="s">
        <v>193</v>
      </c>
      <c r="B87" t="s">
        <v>296</v>
      </c>
      <c r="C87" t="s">
        <v>301</v>
      </c>
      <c r="D87" t="s">
        <v>237</v>
      </c>
      <c r="E87" t="s">
        <v>10</v>
      </c>
      <c r="F87" t="s">
        <v>196</v>
      </c>
      <c r="G87" s="18" t="s">
        <v>302</v>
      </c>
      <c r="H87" t="s">
        <v>22</v>
      </c>
    </row>
    <row r="88" spans="1:8" x14ac:dyDescent="0.2">
      <c r="A88" t="s">
        <v>193</v>
      </c>
      <c r="B88" t="s">
        <v>296</v>
      </c>
      <c r="C88" t="s">
        <v>301</v>
      </c>
      <c r="D88" t="s">
        <v>237</v>
      </c>
      <c r="E88" t="s">
        <v>10</v>
      </c>
      <c r="F88" t="s">
        <v>196</v>
      </c>
      <c r="G88" s="18" t="s">
        <v>304</v>
      </c>
      <c r="H88" t="s">
        <v>22</v>
      </c>
    </row>
    <row r="89" spans="1:8" x14ac:dyDescent="0.2">
      <c r="A89" t="s">
        <v>193</v>
      </c>
      <c r="B89" t="s">
        <v>296</v>
      </c>
      <c r="C89" t="s">
        <v>301</v>
      </c>
      <c r="D89" t="s">
        <v>237</v>
      </c>
      <c r="E89" t="s">
        <v>10</v>
      </c>
      <c r="F89" t="s">
        <v>196</v>
      </c>
      <c r="G89" s="18" t="s">
        <v>304</v>
      </c>
      <c r="H89" t="s">
        <v>22</v>
      </c>
    </row>
    <row r="90" spans="1:8" x14ac:dyDescent="0.2">
      <c r="A90" t="s">
        <v>193</v>
      </c>
      <c r="B90" t="s">
        <v>296</v>
      </c>
      <c r="C90" t="s">
        <v>305</v>
      </c>
      <c r="D90" t="s">
        <v>237</v>
      </c>
      <c r="E90" t="s">
        <v>199</v>
      </c>
      <c r="F90" t="s">
        <v>196</v>
      </c>
      <c r="G90" s="18" t="s">
        <v>306</v>
      </c>
      <c r="H90" t="s">
        <v>34</v>
      </c>
    </row>
    <row r="91" spans="1:8" x14ac:dyDescent="0.2">
      <c r="A91" t="s">
        <v>193</v>
      </c>
      <c r="B91" t="s">
        <v>296</v>
      </c>
      <c r="C91" t="s">
        <v>305</v>
      </c>
      <c r="D91" t="s">
        <v>237</v>
      </c>
      <c r="E91" t="s">
        <v>199</v>
      </c>
      <c r="F91" t="s">
        <v>196</v>
      </c>
      <c r="G91" s="18" t="s">
        <v>307</v>
      </c>
      <c r="H91" t="s">
        <v>34</v>
      </c>
    </row>
    <row r="92" spans="1:8" x14ac:dyDescent="0.2">
      <c r="A92" t="s">
        <v>193</v>
      </c>
      <c r="B92" t="s">
        <v>296</v>
      </c>
      <c r="C92" t="s">
        <v>305</v>
      </c>
      <c r="D92" t="s">
        <v>237</v>
      </c>
      <c r="E92" t="s">
        <v>199</v>
      </c>
      <c r="F92" t="s">
        <v>196</v>
      </c>
      <c r="G92" s="18" t="s">
        <v>308</v>
      </c>
      <c r="H92" t="s">
        <v>34</v>
      </c>
    </row>
    <row r="93" spans="1:8" x14ac:dyDescent="0.2">
      <c r="A93" t="s">
        <v>193</v>
      </c>
      <c r="B93" t="s">
        <v>296</v>
      </c>
      <c r="C93" t="s">
        <v>305</v>
      </c>
      <c r="D93" t="s">
        <v>237</v>
      </c>
      <c r="E93" t="s">
        <v>199</v>
      </c>
      <c r="F93" t="s">
        <v>196</v>
      </c>
      <c r="G93" s="18" t="s">
        <v>309</v>
      </c>
      <c r="H93" t="s">
        <v>34</v>
      </c>
    </row>
    <row r="94" spans="1:8" x14ac:dyDescent="0.2">
      <c r="A94" t="s">
        <v>193</v>
      </c>
      <c r="B94" t="s">
        <v>296</v>
      </c>
      <c r="C94" t="s">
        <v>297</v>
      </c>
      <c r="D94" t="s">
        <v>237</v>
      </c>
      <c r="E94" t="s">
        <v>10</v>
      </c>
      <c r="F94" t="s">
        <v>196</v>
      </c>
      <c r="G94" s="18" t="s">
        <v>300</v>
      </c>
      <c r="H94" t="s">
        <v>22</v>
      </c>
    </row>
    <row r="95" spans="1:8" x14ac:dyDescent="0.2">
      <c r="A95" t="s">
        <v>193</v>
      </c>
      <c r="B95" t="s">
        <v>296</v>
      </c>
      <c r="C95" t="s">
        <v>297</v>
      </c>
      <c r="D95" t="s">
        <v>237</v>
      </c>
      <c r="E95" t="s">
        <v>10</v>
      </c>
      <c r="F95" t="s">
        <v>196</v>
      </c>
      <c r="G95" s="18" t="s">
        <v>310</v>
      </c>
      <c r="H95" t="s">
        <v>22</v>
      </c>
    </row>
    <row r="96" spans="1:8" x14ac:dyDescent="0.2">
      <c r="A96" t="s">
        <v>193</v>
      </c>
      <c r="B96" t="s">
        <v>296</v>
      </c>
      <c r="C96" t="s">
        <v>297</v>
      </c>
      <c r="D96" t="s">
        <v>237</v>
      </c>
      <c r="E96" t="s">
        <v>10</v>
      </c>
      <c r="F96" t="s">
        <v>196</v>
      </c>
      <c r="G96" s="18" t="s">
        <v>311</v>
      </c>
      <c r="H96" t="s">
        <v>22</v>
      </c>
    </row>
    <row r="97" spans="1:8" x14ac:dyDescent="0.2">
      <c r="A97" t="s">
        <v>193</v>
      </c>
      <c r="B97" t="s">
        <v>296</v>
      </c>
      <c r="C97" t="s">
        <v>297</v>
      </c>
      <c r="D97" t="s">
        <v>237</v>
      </c>
      <c r="E97" t="s">
        <v>10</v>
      </c>
      <c r="F97" t="s">
        <v>196</v>
      </c>
      <c r="G97" s="18" t="s">
        <v>312</v>
      </c>
      <c r="H97" t="s">
        <v>22</v>
      </c>
    </row>
    <row r="98" spans="1:8" x14ac:dyDescent="0.2">
      <c r="A98" t="s">
        <v>193</v>
      </c>
      <c r="B98" t="s">
        <v>296</v>
      </c>
      <c r="C98" t="s">
        <v>297</v>
      </c>
      <c r="D98" t="s">
        <v>237</v>
      </c>
      <c r="E98" t="s">
        <v>10</v>
      </c>
      <c r="F98" t="s">
        <v>196</v>
      </c>
      <c r="G98" s="18" t="s">
        <v>313</v>
      </c>
      <c r="H98" t="s">
        <v>22</v>
      </c>
    </row>
    <row r="99" spans="1:8" x14ac:dyDescent="0.2">
      <c r="A99" t="s">
        <v>193</v>
      </c>
      <c r="B99" t="s">
        <v>296</v>
      </c>
      <c r="C99" t="s">
        <v>297</v>
      </c>
      <c r="D99" t="s">
        <v>237</v>
      </c>
      <c r="E99" t="s">
        <v>10</v>
      </c>
      <c r="F99" t="s">
        <v>196</v>
      </c>
      <c r="G99" s="18" t="s">
        <v>314</v>
      </c>
      <c r="H99" t="s">
        <v>22</v>
      </c>
    </row>
    <row r="100" spans="1:8" x14ac:dyDescent="0.2">
      <c r="A100" t="s">
        <v>193</v>
      </c>
      <c r="B100" t="s">
        <v>296</v>
      </c>
      <c r="C100" t="s">
        <v>297</v>
      </c>
      <c r="D100" t="s">
        <v>237</v>
      </c>
      <c r="E100" t="s">
        <v>10</v>
      </c>
      <c r="F100" t="s">
        <v>196</v>
      </c>
      <c r="G100" s="18" t="s">
        <v>298</v>
      </c>
      <c r="H100" t="s">
        <v>22</v>
      </c>
    </row>
    <row r="101" spans="1:8" x14ac:dyDescent="0.2">
      <c r="A101" t="s">
        <v>193</v>
      </c>
      <c r="B101" t="s">
        <v>296</v>
      </c>
      <c r="C101" t="s">
        <v>297</v>
      </c>
      <c r="D101" t="s">
        <v>237</v>
      </c>
      <c r="E101" t="s">
        <v>10</v>
      </c>
      <c r="F101" t="s">
        <v>196</v>
      </c>
      <c r="G101" s="18" t="s">
        <v>315</v>
      </c>
      <c r="H101" t="s">
        <v>22</v>
      </c>
    </row>
    <row r="102" spans="1:8" x14ac:dyDescent="0.2">
      <c r="A102" t="s">
        <v>193</v>
      </c>
      <c r="B102" t="s">
        <v>296</v>
      </c>
      <c r="C102" t="s">
        <v>297</v>
      </c>
      <c r="D102" t="s">
        <v>237</v>
      </c>
      <c r="E102" t="s">
        <v>10</v>
      </c>
      <c r="F102" t="s">
        <v>196</v>
      </c>
      <c r="G102" s="18" t="s">
        <v>298</v>
      </c>
      <c r="H102" t="s">
        <v>22</v>
      </c>
    </row>
    <row r="103" spans="1:8" x14ac:dyDescent="0.2">
      <c r="A103" t="s">
        <v>193</v>
      </c>
      <c r="B103" t="s">
        <v>296</v>
      </c>
      <c r="C103" t="s">
        <v>297</v>
      </c>
      <c r="D103" t="s">
        <v>237</v>
      </c>
      <c r="E103" t="s">
        <v>10</v>
      </c>
      <c r="F103" t="s">
        <v>196</v>
      </c>
      <c r="G103" s="18" t="s">
        <v>299</v>
      </c>
      <c r="H103" t="s">
        <v>22</v>
      </c>
    </row>
    <row r="104" spans="1:8" x14ac:dyDescent="0.2">
      <c r="A104" t="s">
        <v>193</v>
      </c>
      <c r="B104" t="s">
        <v>296</v>
      </c>
      <c r="C104" t="s">
        <v>297</v>
      </c>
      <c r="D104" t="s">
        <v>237</v>
      </c>
      <c r="E104" t="s">
        <v>10</v>
      </c>
      <c r="F104" t="s">
        <v>196</v>
      </c>
      <c r="G104" s="18">
        <v>11.56</v>
      </c>
      <c r="H104" t="s">
        <v>22</v>
      </c>
    </row>
    <row r="105" spans="1:8" x14ac:dyDescent="0.2">
      <c r="A105" t="s">
        <v>193</v>
      </c>
      <c r="B105" t="s">
        <v>316</v>
      </c>
      <c r="C105" t="s">
        <v>317</v>
      </c>
      <c r="D105" t="s">
        <v>237</v>
      </c>
      <c r="E105" t="s">
        <v>206</v>
      </c>
      <c r="F105" t="s">
        <v>196</v>
      </c>
      <c r="G105" s="18" t="s">
        <v>318</v>
      </c>
      <c r="H105" t="s">
        <v>23</v>
      </c>
    </row>
    <row r="106" spans="1:8" x14ac:dyDescent="0.2">
      <c r="A106" t="s">
        <v>193</v>
      </c>
      <c r="B106" t="s">
        <v>316</v>
      </c>
      <c r="C106" t="s">
        <v>319</v>
      </c>
      <c r="D106">
        <v>80058362188</v>
      </c>
      <c r="E106" t="s">
        <v>320</v>
      </c>
      <c r="F106" t="s">
        <v>196</v>
      </c>
      <c r="G106" s="18" t="s">
        <v>321</v>
      </c>
      <c r="H106" t="s">
        <v>22</v>
      </c>
    </row>
    <row r="107" spans="1:8" x14ac:dyDescent="0.2">
      <c r="A107" t="s">
        <v>193</v>
      </c>
      <c r="B107" t="s">
        <v>316</v>
      </c>
      <c r="C107" t="s">
        <v>157</v>
      </c>
      <c r="D107">
        <v>43483539628</v>
      </c>
      <c r="E107" t="s">
        <v>199</v>
      </c>
      <c r="F107" t="s">
        <v>196</v>
      </c>
      <c r="G107" s="18" t="s">
        <v>322</v>
      </c>
      <c r="H107" t="s">
        <v>22</v>
      </c>
    </row>
    <row r="108" spans="1:8" x14ac:dyDescent="0.2">
      <c r="A108" t="s">
        <v>193</v>
      </c>
      <c r="B108" t="s">
        <v>316</v>
      </c>
      <c r="C108" t="s">
        <v>317</v>
      </c>
      <c r="D108" t="s">
        <v>237</v>
      </c>
      <c r="E108" t="s">
        <v>206</v>
      </c>
      <c r="F108" t="s">
        <v>196</v>
      </c>
      <c r="G108" s="18" t="s">
        <v>323</v>
      </c>
      <c r="H108" t="s">
        <v>23</v>
      </c>
    </row>
    <row r="109" spans="1:8" x14ac:dyDescent="0.2">
      <c r="A109" t="s">
        <v>193</v>
      </c>
      <c r="B109" t="s">
        <v>316</v>
      </c>
      <c r="C109" t="s">
        <v>324</v>
      </c>
      <c r="D109">
        <v>84277178586</v>
      </c>
      <c r="E109" t="s">
        <v>325</v>
      </c>
      <c r="F109" t="s">
        <v>196</v>
      </c>
      <c r="G109" s="18" t="s">
        <v>326</v>
      </c>
      <c r="H109" t="s">
        <v>218</v>
      </c>
    </row>
    <row r="110" spans="1:8" x14ac:dyDescent="0.2">
      <c r="A110" t="s">
        <v>193</v>
      </c>
      <c r="B110" t="s">
        <v>327</v>
      </c>
      <c r="C110" t="s">
        <v>328</v>
      </c>
      <c r="D110">
        <v>11374156664</v>
      </c>
      <c r="E110" t="s">
        <v>206</v>
      </c>
      <c r="F110" t="s">
        <v>196</v>
      </c>
      <c r="G110" s="18" t="s">
        <v>329</v>
      </c>
      <c r="H110" t="s">
        <v>22</v>
      </c>
    </row>
    <row r="111" spans="1:8" x14ac:dyDescent="0.2">
      <c r="A111" t="s">
        <v>193</v>
      </c>
      <c r="B111" t="s">
        <v>330</v>
      </c>
      <c r="C111" t="s">
        <v>331</v>
      </c>
      <c r="D111">
        <v>81468665691</v>
      </c>
      <c r="E111" t="s">
        <v>10</v>
      </c>
      <c r="F111" t="s">
        <v>196</v>
      </c>
      <c r="G111" s="18" t="s">
        <v>303</v>
      </c>
      <c r="H111" t="s">
        <v>245</v>
      </c>
    </row>
    <row r="112" spans="1:8" x14ac:dyDescent="0.2">
      <c r="A112" t="s">
        <v>193</v>
      </c>
      <c r="B112" t="s">
        <v>330</v>
      </c>
      <c r="C112" t="s">
        <v>332</v>
      </c>
      <c r="D112">
        <v>96210828522</v>
      </c>
      <c r="E112" t="s">
        <v>199</v>
      </c>
      <c r="F112" t="s">
        <v>196</v>
      </c>
      <c r="G112" s="18" t="s">
        <v>333</v>
      </c>
      <c r="H112" t="s">
        <v>22</v>
      </c>
    </row>
    <row r="113" spans="1:8" x14ac:dyDescent="0.2">
      <c r="A113" t="s">
        <v>193</v>
      </c>
      <c r="B113" t="s">
        <v>330</v>
      </c>
      <c r="C113" t="s">
        <v>334</v>
      </c>
      <c r="D113">
        <v>8446807015</v>
      </c>
      <c r="E113" t="s">
        <v>335</v>
      </c>
      <c r="F113" t="s">
        <v>196</v>
      </c>
      <c r="G113" s="18" t="s">
        <v>336</v>
      </c>
      <c r="H113" t="s">
        <v>337</v>
      </c>
    </row>
    <row r="114" spans="1:8" x14ac:dyDescent="0.2">
      <c r="A114" t="s">
        <v>193</v>
      </c>
      <c r="B114" t="s">
        <v>330</v>
      </c>
      <c r="C114" t="s">
        <v>338</v>
      </c>
      <c r="D114">
        <v>17796122877</v>
      </c>
      <c r="E114" t="s">
        <v>8</v>
      </c>
      <c r="F114" t="s">
        <v>196</v>
      </c>
      <c r="G114" s="18" t="s">
        <v>339</v>
      </c>
      <c r="H114" t="s">
        <v>22</v>
      </c>
    </row>
    <row r="115" spans="1:8" x14ac:dyDescent="0.2">
      <c r="A115" t="s">
        <v>193</v>
      </c>
      <c r="B115" t="s">
        <v>330</v>
      </c>
      <c r="C115" t="s">
        <v>340</v>
      </c>
      <c r="D115">
        <v>24796394086</v>
      </c>
      <c r="E115" t="s">
        <v>213</v>
      </c>
      <c r="F115" t="s">
        <v>196</v>
      </c>
      <c r="G115" s="18" t="s">
        <v>341</v>
      </c>
      <c r="H115" t="s">
        <v>55</v>
      </c>
    </row>
    <row r="116" spans="1:8" x14ac:dyDescent="0.2">
      <c r="A116" t="s">
        <v>193</v>
      </c>
      <c r="B116" t="s">
        <v>330</v>
      </c>
      <c r="C116" t="s">
        <v>246</v>
      </c>
      <c r="D116">
        <v>64546066176</v>
      </c>
      <c r="E116" t="s">
        <v>209</v>
      </c>
      <c r="F116" t="s">
        <v>196</v>
      </c>
      <c r="G116" s="18" t="s">
        <v>342</v>
      </c>
      <c r="H116" t="s">
        <v>22</v>
      </c>
    </row>
    <row r="117" spans="1:8" x14ac:dyDescent="0.2">
      <c r="A117" t="s">
        <v>193</v>
      </c>
      <c r="B117" t="s">
        <v>343</v>
      </c>
      <c r="C117" t="s">
        <v>344</v>
      </c>
      <c r="D117" t="s">
        <v>257</v>
      </c>
      <c r="F117" t="s">
        <v>196</v>
      </c>
      <c r="G117" s="18" t="s">
        <v>345</v>
      </c>
      <c r="H117" t="s">
        <v>26</v>
      </c>
    </row>
    <row r="118" spans="1:8" x14ac:dyDescent="0.2">
      <c r="A118" t="s">
        <v>193</v>
      </c>
      <c r="B118" t="s">
        <v>343</v>
      </c>
      <c r="C118" t="s">
        <v>346</v>
      </c>
      <c r="D118">
        <v>78818992607</v>
      </c>
      <c r="E118" t="s">
        <v>8</v>
      </c>
      <c r="F118" t="s">
        <v>196</v>
      </c>
      <c r="G118" s="18" t="s">
        <v>347</v>
      </c>
      <c r="H118" t="s">
        <v>22</v>
      </c>
    </row>
    <row r="119" spans="1:8" x14ac:dyDescent="0.2">
      <c r="A119" t="s">
        <v>193</v>
      </c>
      <c r="B119" t="s">
        <v>343</v>
      </c>
      <c r="C119" t="s">
        <v>348</v>
      </c>
      <c r="D119">
        <v>55832250129</v>
      </c>
      <c r="E119" t="s">
        <v>349</v>
      </c>
      <c r="F119" t="s">
        <v>196</v>
      </c>
      <c r="G119" s="18" t="s">
        <v>350</v>
      </c>
      <c r="H119" t="s">
        <v>22</v>
      </c>
    </row>
    <row r="120" spans="1:8" x14ac:dyDescent="0.2">
      <c r="A120" t="s">
        <v>193</v>
      </c>
      <c r="B120" t="s">
        <v>343</v>
      </c>
      <c r="C120" t="s">
        <v>348</v>
      </c>
      <c r="D120">
        <v>55832250129</v>
      </c>
      <c r="E120" t="s">
        <v>349</v>
      </c>
      <c r="F120" t="s">
        <v>196</v>
      </c>
      <c r="G120" s="18" t="s">
        <v>351</v>
      </c>
      <c r="H120" t="s">
        <v>352</v>
      </c>
    </row>
    <row r="121" spans="1:8" x14ac:dyDescent="0.2">
      <c r="A121" t="s">
        <v>193</v>
      </c>
      <c r="B121" t="s">
        <v>353</v>
      </c>
      <c r="C121" t="s">
        <v>9</v>
      </c>
      <c r="D121">
        <v>72313761076</v>
      </c>
      <c r="E121" t="s">
        <v>199</v>
      </c>
      <c r="F121" t="s">
        <v>196</v>
      </c>
      <c r="G121" s="18" t="s">
        <v>354</v>
      </c>
      <c r="H121" t="s">
        <v>21</v>
      </c>
    </row>
    <row r="122" spans="1:8" x14ac:dyDescent="0.2">
      <c r="A122" t="s">
        <v>193</v>
      </c>
      <c r="B122" t="s">
        <v>353</v>
      </c>
      <c r="C122" t="s">
        <v>355</v>
      </c>
      <c r="D122">
        <v>38967655335</v>
      </c>
      <c r="E122" t="s">
        <v>206</v>
      </c>
      <c r="F122" t="s">
        <v>196</v>
      </c>
      <c r="G122" s="18" t="s">
        <v>356</v>
      </c>
      <c r="H122" t="s">
        <v>22</v>
      </c>
    </row>
    <row r="123" spans="1:8" x14ac:dyDescent="0.2">
      <c r="A123" t="s">
        <v>193</v>
      </c>
      <c r="B123" t="s">
        <v>353</v>
      </c>
      <c r="C123" t="s">
        <v>357</v>
      </c>
      <c r="D123">
        <v>33109139850</v>
      </c>
      <c r="E123" t="s">
        <v>199</v>
      </c>
      <c r="F123" t="s">
        <v>196</v>
      </c>
      <c r="G123" s="18" t="s">
        <v>358</v>
      </c>
      <c r="H123" t="s">
        <v>21</v>
      </c>
    </row>
    <row r="124" spans="1:8" x14ac:dyDescent="0.2">
      <c r="A124" t="s">
        <v>193</v>
      </c>
      <c r="B124" t="s">
        <v>353</v>
      </c>
      <c r="C124" t="s">
        <v>9</v>
      </c>
      <c r="D124">
        <v>72313761076</v>
      </c>
      <c r="E124" t="s">
        <v>199</v>
      </c>
      <c r="F124" t="s">
        <v>196</v>
      </c>
      <c r="G124" s="18" t="s">
        <v>359</v>
      </c>
      <c r="H124" t="s">
        <v>22</v>
      </c>
    </row>
    <row r="125" spans="1:8" x14ac:dyDescent="0.2">
      <c r="A125" t="s">
        <v>193</v>
      </c>
      <c r="B125" t="s">
        <v>353</v>
      </c>
      <c r="C125" t="s">
        <v>360</v>
      </c>
      <c r="D125">
        <v>23196116430</v>
      </c>
      <c r="E125" t="s">
        <v>199</v>
      </c>
      <c r="F125" t="s">
        <v>196</v>
      </c>
      <c r="G125" s="18" t="s">
        <v>361</v>
      </c>
      <c r="H125" t="s">
        <v>22</v>
      </c>
    </row>
    <row r="126" spans="1:8" x14ac:dyDescent="0.2">
      <c r="A126" t="s">
        <v>193</v>
      </c>
      <c r="B126" t="s">
        <v>353</v>
      </c>
      <c r="C126" t="s">
        <v>362</v>
      </c>
      <c r="D126">
        <v>42694751279</v>
      </c>
      <c r="E126" t="s">
        <v>206</v>
      </c>
      <c r="F126" t="s">
        <v>196</v>
      </c>
      <c r="G126" s="18" t="s">
        <v>363</v>
      </c>
      <c r="H126" t="s">
        <v>364</v>
      </c>
    </row>
    <row r="127" spans="1:8" x14ac:dyDescent="0.2">
      <c r="A127" t="s">
        <v>193</v>
      </c>
      <c r="B127" t="s">
        <v>353</v>
      </c>
      <c r="C127" t="s">
        <v>9</v>
      </c>
      <c r="D127">
        <v>72313761076</v>
      </c>
      <c r="E127" t="s">
        <v>199</v>
      </c>
      <c r="F127" t="s">
        <v>196</v>
      </c>
      <c r="G127" s="18" t="s">
        <v>365</v>
      </c>
      <c r="H127" t="s">
        <v>21</v>
      </c>
    </row>
    <row r="128" spans="1:8" x14ac:dyDescent="0.2">
      <c r="A128" t="s">
        <v>193</v>
      </c>
      <c r="B128" t="s">
        <v>353</v>
      </c>
      <c r="C128" t="s">
        <v>366</v>
      </c>
      <c r="D128">
        <v>4095595789</v>
      </c>
      <c r="E128" t="s">
        <v>199</v>
      </c>
      <c r="F128" t="s">
        <v>196</v>
      </c>
      <c r="G128" s="18" t="s">
        <v>367</v>
      </c>
      <c r="H128" t="s">
        <v>55</v>
      </c>
    </row>
    <row r="129" spans="1:8" x14ac:dyDescent="0.2">
      <c r="A129" t="s">
        <v>193</v>
      </c>
      <c r="B129" t="s">
        <v>368</v>
      </c>
      <c r="C129" t="s">
        <v>369</v>
      </c>
      <c r="D129">
        <v>36769111275</v>
      </c>
      <c r="E129" t="s">
        <v>206</v>
      </c>
      <c r="F129" t="s">
        <v>196</v>
      </c>
      <c r="G129" s="18" t="s">
        <v>370</v>
      </c>
      <c r="H129" t="s">
        <v>218</v>
      </c>
    </row>
    <row r="130" spans="1:8" x14ac:dyDescent="0.2">
      <c r="A130" t="s">
        <v>193</v>
      </c>
      <c r="B130" t="s">
        <v>368</v>
      </c>
      <c r="C130" t="s">
        <v>205</v>
      </c>
      <c r="D130">
        <v>87939104217</v>
      </c>
      <c r="E130" t="s">
        <v>206</v>
      </c>
      <c r="F130" t="s">
        <v>196</v>
      </c>
      <c r="G130" s="18" t="s">
        <v>371</v>
      </c>
      <c r="H130" t="s">
        <v>20</v>
      </c>
    </row>
    <row r="131" spans="1:8" x14ac:dyDescent="0.2">
      <c r="A131" t="s">
        <v>193</v>
      </c>
      <c r="B131" t="s">
        <v>372</v>
      </c>
      <c r="C131" t="s">
        <v>373</v>
      </c>
      <c r="D131">
        <v>83605107180</v>
      </c>
      <c r="E131" t="s">
        <v>374</v>
      </c>
      <c r="F131" t="s">
        <v>196</v>
      </c>
      <c r="G131" s="18" t="s">
        <v>375</v>
      </c>
      <c r="H131" t="s">
        <v>364</v>
      </c>
    </row>
    <row r="132" spans="1:8" x14ac:dyDescent="0.2">
      <c r="A132" t="s">
        <v>193</v>
      </c>
      <c r="B132" t="s">
        <v>376</v>
      </c>
      <c r="C132" t="s">
        <v>377</v>
      </c>
      <c r="D132">
        <v>1</v>
      </c>
      <c r="F132" t="s">
        <v>196</v>
      </c>
      <c r="G132" s="18" t="s">
        <v>378</v>
      </c>
      <c r="H132" t="s">
        <v>24</v>
      </c>
    </row>
    <row r="133" spans="1:8" x14ac:dyDescent="0.2">
      <c r="A133" t="s">
        <v>193</v>
      </c>
      <c r="B133" t="s">
        <v>379</v>
      </c>
      <c r="C133" t="s">
        <v>380</v>
      </c>
      <c r="D133">
        <v>73777741767</v>
      </c>
      <c r="E133" t="s">
        <v>381</v>
      </c>
      <c r="F133" t="s">
        <v>196</v>
      </c>
      <c r="G133" s="18" t="s">
        <v>382</v>
      </c>
      <c r="H133" t="s">
        <v>22</v>
      </c>
    </row>
    <row r="134" spans="1:8" x14ac:dyDescent="0.2">
      <c r="A134" t="s">
        <v>193</v>
      </c>
      <c r="B134" t="s">
        <v>383</v>
      </c>
      <c r="C134" t="s">
        <v>377</v>
      </c>
      <c r="D134">
        <v>1</v>
      </c>
      <c r="F134" t="s">
        <v>196</v>
      </c>
      <c r="G134" s="18" t="s">
        <v>384</v>
      </c>
      <c r="H134" t="s">
        <v>385</v>
      </c>
    </row>
    <row r="135" spans="1:8" x14ac:dyDescent="0.2">
      <c r="A135" t="s">
        <v>193</v>
      </c>
      <c r="B135" t="s">
        <v>383</v>
      </c>
      <c r="C135" t="s">
        <v>377</v>
      </c>
      <c r="D135">
        <v>1</v>
      </c>
      <c r="F135" t="s">
        <v>196</v>
      </c>
      <c r="G135" s="18" t="s">
        <v>386</v>
      </c>
      <c r="H135" t="s">
        <v>387</v>
      </c>
    </row>
    <row r="136" spans="1:8" x14ac:dyDescent="0.2">
      <c r="A136" t="s">
        <v>193</v>
      </c>
      <c r="B136" t="s">
        <v>383</v>
      </c>
      <c r="C136" t="s">
        <v>377</v>
      </c>
      <c r="D136">
        <v>1</v>
      </c>
      <c r="F136" t="s">
        <v>196</v>
      </c>
      <c r="G136" s="18" t="s">
        <v>388</v>
      </c>
      <c r="H136" t="s">
        <v>24</v>
      </c>
    </row>
    <row r="137" spans="1:8" x14ac:dyDescent="0.2">
      <c r="A137" t="s">
        <v>193</v>
      </c>
      <c r="B137" t="s">
        <v>383</v>
      </c>
      <c r="C137" t="s">
        <v>377</v>
      </c>
      <c r="D137">
        <v>1</v>
      </c>
      <c r="F137" t="s">
        <v>196</v>
      </c>
      <c r="G137" s="18" t="s">
        <v>389</v>
      </c>
      <c r="H137" t="s">
        <v>24</v>
      </c>
    </row>
    <row r="138" spans="1:8" x14ac:dyDescent="0.2">
      <c r="A138" t="s">
        <v>193</v>
      </c>
      <c r="B138" t="s">
        <v>383</v>
      </c>
      <c r="C138" t="s">
        <v>390</v>
      </c>
      <c r="D138" t="s">
        <v>237</v>
      </c>
      <c r="E138" t="s">
        <v>206</v>
      </c>
      <c r="F138" t="s">
        <v>196</v>
      </c>
      <c r="G138" s="18" t="s">
        <v>391</v>
      </c>
      <c r="H138" t="s">
        <v>22</v>
      </c>
    </row>
    <row r="139" spans="1:8" x14ac:dyDescent="0.2">
      <c r="A139" t="s">
        <v>193</v>
      </c>
      <c r="B139" t="s">
        <v>383</v>
      </c>
      <c r="C139" t="s">
        <v>317</v>
      </c>
      <c r="D139" t="s">
        <v>237</v>
      </c>
      <c r="E139" t="s">
        <v>206</v>
      </c>
      <c r="F139" t="s">
        <v>196</v>
      </c>
      <c r="G139" s="18" t="s">
        <v>392</v>
      </c>
      <c r="H139" t="s">
        <v>22</v>
      </c>
    </row>
    <row r="140" spans="1:8" x14ac:dyDescent="0.2">
      <c r="A140" t="s">
        <v>193</v>
      </c>
      <c r="B140" t="s">
        <v>383</v>
      </c>
      <c r="C140" t="s">
        <v>317</v>
      </c>
      <c r="D140" t="s">
        <v>237</v>
      </c>
      <c r="E140" t="s">
        <v>206</v>
      </c>
      <c r="F140" t="s">
        <v>196</v>
      </c>
      <c r="G140" s="18" t="s">
        <v>393</v>
      </c>
      <c r="H140" t="s">
        <v>22</v>
      </c>
    </row>
    <row r="141" spans="1:8" x14ac:dyDescent="0.2">
      <c r="A141" t="s">
        <v>193</v>
      </c>
      <c r="B141" t="s">
        <v>383</v>
      </c>
      <c r="C141" t="s">
        <v>394</v>
      </c>
      <c r="D141">
        <v>37714155999</v>
      </c>
      <c r="E141" t="s">
        <v>395</v>
      </c>
      <c r="F141" t="s">
        <v>196</v>
      </c>
      <c r="G141" s="18" t="s">
        <v>396</v>
      </c>
      <c r="H141" t="s">
        <v>22</v>
      </c>
    </row>
    <row r="142" spans="1:8" x14ac:dyDescent="0.2">
      <c r="A142" t="s">
        <v>193</v>
      </c>
      <c r="B142" t="s">
        <v>383</v>
      </c>
      <c r="C142" t="s">
        <v>377</v>
      </c>
      <c r="D142">
        <v>1</v>
      </c>
      <c r="F142" t="s">
        <v>196</v>
      </c>
      <c r="G142" s="18" t="s">
        <v>397</v>
      </c>
      <c r="H142" t="s">
        <v>387</v>
      </c>
    </row>
    <row r="143" spans="1:8" x14ac:dyDescent="0.2">
      <c r="A143" t="s">
        <v>193</v>
      </c>
      <c r="B143" t="s">
        <v>383</v>
      </c>
      <c r="C143" t="s">
        <v>15</v>
      </c>
      <c r="D143">
        <v>44138062462</v>
      </c>
      <c r="E143" t="s">
        <v>203</v>
      </c>
      <c r="F143" t="s">
        <v>196</v>
      </c>
      <c r="G143" s="18" t="s">
        <v>398</v>
      </c>
      <c r="H143" t="s">
        <v>21</v>
      </c>
    </row>
    <row r="144" spans="1:8" x14ac:dyDescent="0.2">
      <c r="A144" t="s">
        <v>193</v>
      </c>
      <c r="B144" t="s">
        <v>383</v>
      </c>
      <c r="C144" t="s">
        <v>377</v>
      </c>
      <c r="D144">
        <v>1</v>
      </c>
      <c r="F144" t="s">
        <v>196</v>
      </c>
      <c r="G144" s="18" t="s">
        <v>399</v>
      </c>
      <c r="H144" t="s">
        <v>24</v>
      </c>
    </row>
    <row r="145" spans="1:8" x14ac:dyDescent="0.2">
      <c r="A145" t="s">
        <v>193</v>
      </c>
      <c r="B145" t="s">
        <v>383</v>
      </c>
      <c r="C145" t="s">
        <v>377</v>
      </c>
      <c r="D145">
        <v>1</v>
      </c>
      <c r="F145" t="s">
        <v>196</v>
      </c>
      <c r="G145" s="18" t="s">
        <v>400</v>
      </c>
      <c r="H145" t="s">
        <v>24</v>
      </c>
    </row>
    <row r="146" spans="1:8" x14ac:dyDescent="0.2">
      <c r="A146" t="s">
        <v>193</v>
      </c>
      <c r="B146" t="s">
        <v>383</v>
      </c>
      <c r="C146" t="s">
        <v>377</v>
      </c>
      <c r="D146">
        <v>1</v>
      </c>
      <c r="F146" t="s">
        <v>196</v>
      </c>
      <c r="G146" s="18" t="s">
        <v>401</v>
      </c>
      <c r="H146" t="s">
        <v>24</v>
      </c>
    </row>
    <row r="147" spans="1:8" x14ac:dyDescent="0.2">
      <c r="A147" t="s">
        <v>193</v>
      </c>
      <c r="B147" t="s">
        <v>383</v>
      </c>
      <c r="C147" t="s">
        <v>377</v>
      </c>
      <c r="D147">
        <v>1</v>
      </c>
      <c r="F147" t="s">
        <v>196</v>
      </c>
      <c r="G147" s="18" t="s">
        <v>402</v>
      </c>
      <c r="H147" t="s">
        <v>24</v>
      </c>
    </row>
    <row r="148" spans="1:8" x14ac:dyDescent="0.2">
      <c r="A148" t="s">
        <v>193</v>
      </c>
      <c r="B148" t="s">
        <v>383</v>
      </c>
      <c r="C148" t="s">
        <v>377</v>
      </c>
      <c r="D148">
        <v>1</v>
      </c>
      <c r="F148" t="s">
        <v>196</v>
      </c>
      <c r="G148" s="18" t="s">
        <v>403</v>
      </c>
      <c r="H148" t="s">
        <v>24</v>
      </c>
    </row>
    <row r="149" spans="1:8" x14ac:dyDescent="0.2">
      <c r="A149" t="s">
        <v>193</v>
      </c>
      <c r="B149" t="s">
        <v>383</v>
      </c>
      <c r="C149" t="s">
        <v>377</v>
      </c>
      <c r="D149">
        <v>1</v>
      </c>
      <c r="F149" t="s">
        <v>196</v>
      </c>
      <c r="G149" s="18" t="s">
        <v>404</v>
      </c>
      <c r="H149" t="s">
        <v>24</v>
      </c>
    </row>
    <row r="150" spans="1:8" x14ac:dyDescent="0.2">
      <c r="A150" t="s">
        <v>193</v>
      </c>
      <c r="B150" t="s">
        <v>405</v>
      </c>
      <c r="C150" t="s">
        <v>377</v>
      </c>
      <c r="D150">
        <v>1</v>
      </c>
      <c r="F150" t="s">
        <v>196</v>
      </c>
      <c r="G150" s="18" t="s">
        <v>406</v>
      </c>
      <c r="H150" t="s">
        <v>24</v>
      </c>
    </row>
    <row r="151" spans="1:8" x14ac:dyDescent="0.2">
      <c r="A151" t="s">
        <v>193</v>
      </c>
      <c r="B151" t="s">
        <v>405</v>
      </c>
      <c r="C151" t="s">
        <v>377</v>
      </c>
      <c r="D151">
        <v>1</v>
      </c>
      <c r="F151" t="s">
        <v>196</v>
      </c>
      <c r="G151" s="18" t="s">
        <v>407</v>
      </c>
      <c r="H151" t="s">
        <v>24</v>
      </c>
    </row>
    <row r="152" spans="1:8" x14ac:dyDescent="0.2">
      <c r="A152" t="s">
        <v>193</v>
      </c>
      <c r="B152" t="s">
        <v>405</v>
      </c>
      <c r="C152" t="s">
        <v>377</v>
      </c>
      <c r="D152">
        <v>1</v>
      </c>
      <c r="F152" t="s">
        <v>196</v>
      </c>
      <c r="G152" s="18" t="s">
        <v>408</v>
      </c>
      <c r="H152" t="s">
        <v>24</v>
      </c>
    </row>
    <row r="153" spans="1:8" x14ac:dyDescent="0.2">
      <c r="A153" t="s">
        <v>193</v>
      </c>
      <c r="B153" t="s">
        <v>405</v>
      </c>
      <c r="C153" t="s">
        <v>9</v>
      </c>
      <c r="D153">
        <v>72313761076</v>
      </c>
      <c r="E153" t="s">
        <v>199</v>
      </c>
      <c r="F153" t="s">
        <v>196</v>
      </c>
      <c r="G153" s="18" t="s">
        <v>409</v>
      </c>
      <c r="H153" t="s">
        <v>21</v>
      </c>
    </row>
    <row r="154" spans="1:8" x14ac:dyDescent="0.2">
      <c r="A154" t="s">
        <v>193</v>
      </c>
      <c r="B154" t="s">
        <v>405</v>
      </c>
      <c r="C154" t="s">
        <v>9</v>
      </c>
      <c r="D154">
        <v>72313761076</v>
      </c>
      <c r="E154" t="s">
        <v>199</v>
      </c>
      <c r="F154" t="s">
        <v>196</v>
      </c>
      <c r="G154" s="18" t="s">
        <v>410</v>
      </c>
      <c r="H154" t="s">
        <v>55</v>
      </c>
    </row>
    <row r="155" spans="1:8" x14ac:dyDescent="0.2">
      <c r="A155" t="s">
        <v>193</v>
      </c>
      <c r="B155" t="s">
        <v>405</v>
      </c>
      <c r="C155" t="s">
        <v>246</v>
      </c>
      <c r="D155">
        <v>64546066176</v>
      </c>
      <c r="E155" t="s">
        <v>209</v>
      </c>
      <c r="F155" t="s">
        <v>196</v>
      </c>
      <c r="G155" s="18" t="s">
        <v>411</v>
      </c>
      <c r="H155" t="s">
        <v>55</v>
      </c>
    </row>
    <row r="156" spans="1:8" x14ac:dyDescent="0.2">
      <c r="A156" t="s">
        <v>193</v>
      </c>
      <c r="B156" t="s">
        <v>405</v>
      </c>
      <c r="C156" t="s">
        <v>9</v>
      </c>
      <c r="D156">
        <v>72313761076</v>
      </c>
      <c r="E156" t="s">
        <v>199</v>
      </c>
      <c r="F156" t="s">
        <v>196</v>
      </c>
      <c r="G156" s="18" t="s">
        <v>412</v>
      </c>
      <c r="H156" t="s">
        <v>337</v>
      </c>
    </row>
    <row r="157" spans="1:8" x14ac:dyDescent="0.2">
      <c r="A157" t="s">
        <v>193</v>
      </c>
      <c r="B157" t="s">
        <v>405</v>
      </c>
      <c r="C157" t="s">
        <v>225</v>
      </c>
      <c r="D157">
        <v>7179054100</v>
      </c>
      <c r="E157" t="s">
        <v>206</v>
      </c>
      <c r="F157" t="s">
        <v>196</v>
      </c>
      <c r="G157" s="18" t="s">
        <v>413</v>
      </c>
      <c r="H157" t="s">
        <v>21</v>
      </c>
    </row>
    <row r="158" spans="1:8" x14ac:dyDescent="0.2">
      <c r="A158" t="s">
        <v>193</v>
      </c>
      <c r="B158" t="s">
        <v>405</v>
      </c>
      <c r="C158" t="s">
        <v>414</v>
      </c>
      <c r="D158">
        <v>32936387113</v>
      </c>
      <c r="E158" t="s">
        <v>199</v>
      </c>
      <c r="F158" t="s">
        <v>196</v>
      </c>
      <c r="G158" s="18">
        <v>10.050000000000001</v>
      </c>
      <c r="H158" t="s">
        <v>22</v>
      </c>
    </row>
    <row r="159" spans="1:8" x14ac:dyDescent="0.2">
      <c r="A159" t="s">
        <v>193</v>
      </c>
      <c r="B159" t="s">
        <v>405</v>
      </c>
      <c r="C159" t="s">
        <v>415</v>
      </c>
      <c r="D159">
        <v>89521233299</v>
      </c>
      <c r="E159" t="s">
        <v>416</v>
      </c>
      <c r="F159" t="s">
        <v>196</v>
      </c>
      <c r="G159" s="18" t="s">
        <v>417</v>
      </c>
      <c r="H159" t="s">
        <v>55</v>
      </c>
    </row>
    <row r="160" spans="1:8" x14ac:dyDescent="0.2">
      <c r="A160" t="s">
        <v>193</v>
      </c>
      <c r="B160" t="s">
        <v>405</v>
      </c>
      <c r="C160" t="s">
        <v>414</v>
      </c>
      <c r="D160">
        <v>32936387113</v>
      </c>
      <c r="E160" t="s">
        <v>199</v>
      </c>
      <c r="F160" t="s">
        <v>196</v>
      </c>
      <c r="G160" s="18">
        <v>10.25</v>
      </c>
      <c r="H160" t="s">
        <v>22</v>
      </c>
    </row>
    <row r="161" spans="1:13" x14ac:dyDescent="0.2">
      <c r="A161" t="s">
        <v>193</v>
      </c>
      <c r="B161" t="s">
        <v>405</v>
      </c>
      <c r="C161" t="s">
        <v>9</v>
      </c>
      <c r="D161">
        <v>72313761076</v>
      </c>
      <c r="E161" t="s">
        <v>199</v>
      </c>
      <c r="F161" t="s">
        <v>196</v>
      </c>
      <c r="G161" s="18" t="s">
        <v>418</v>
      </c>
      <c r="H161" t="s">
        <v>22</v>
      </c>
    </row>
    <row r="162" spans="1:13" x14ac:dyDescent="0.2">
      <c r="A162" t="s">
        <v>193</v>
      </c>
      <c r="B162" t="s">
        <v>405</v>
      </c>
      <c r="C162" t="s">
        <v>66</v>
      </c>
      <c r="D162">
        <v>9253797076</v>
      </c>
      <c r="E162" t="s">
        <v>206</v>
      </c>
      <c r="F162" t="s">
        <v>196</v>
      </c>
      <c r="G162" s="18" t="s">
        <v>419</v>
      </c>
      <c r="H162" t="s">
        <v>218</v>
      </c>
    </row>
    <row r="163" spans="1:13" x14ac:dyDescent="0.2">
      <c r="A163" t="s">
        <v>193</v>
      </c>
      <c r="B163" t="s">
        <v>405</v>
      </c>
      <c r="C163" t="s">
        <v>9</v>
      </c>
      <c r="D163">
        <v>72313761076</v>
      </c>
      <c r="E163" t="s">
        <v>199</v>
      </c>
      <c r="F163" t="s">
        <v>196</v>
      </c>
      <c r="G163" s="18">
        <v>8.93</v>
      </c>
      <c r="H163" t="s">
        <v>22</v>
      </c>
    </row>
    <row r="164" spans="1:13" x14ac:dyDescent="0.2">
      <c r="A164" t="s">
        <v>193</v>
      </c>
      <c r="B164" t="s">
        <v>405</v>
      </c>
      <c r="C164" t="s">
        <v>377</v>
      </c>
      <c r="D164">
        <v>1</v>
      </c>
      <c r="F164" t="s">
        <v>196</v>
      </c>
      <c r="G164" s="18" t="s">
        <v>420</v>
      </c>
      <c r="H164" t="s">
        <v>387</v>
      </c>
    </row>
    <row r="165" spans="1:13" x14ac:dyDescent="0.2">
      <c r="A165" t="s">
        <v>193</v>
      </c>
      <c r="B165" t="s">
        <v>405</v>
      </c>
      <c r="C165" t="s">
        <v>377</v>
      </c>
      <c r="D165">
        <v>1</v>
      </c>
      <c r="F165" t="s">
        <v>196</v>
      </c>
      <c r="G165" s="18" t="s">
        <v>421</v>
      </c>
      <c r="H165" t="s">
        <v>24</v>
      </c>
    </row>
    <row r="166" spans="1:13" x14ac:dyDescent="0.2">
      <c r="A166" t="s">
        <v>193</v>
      </c>
      <c r="B166" t="s">
        <v>422</v>
      </c>
      <c r="C166" t="s">
        <v>423</v>
      </c>
      <c r="D166">
        <v>417320091</v>
      </c>
      <c r="E166" t="s">
        <v>424</v>
      </c>
      <c r="F166" t="s">
        <v>196</v>
      </c>
      <c r="G166" s="18" t="s">
        <v>425</v>
      </c>
      <c r="H166" t="s">
        <v>426</v>
      </c>
    </row>
    <row r="167" spans="1:13" x14ac:dyDescent="0.2">
      <c r="A167" t="s">
        <v>193</v>
      </c>
      <c r="B167" t="s">
        <v>422</v>
      </c>
      <c r="C167" t="s">
        <v>427</v>
      </c>
      <c r="D167">
        <v>73443634169</v>
      </c>
      <c r="E167" t="s">
        <v>428</v>
      </c>
      <c r="F167" t="s">
        <v>196</v>
      </c>
      <c r="G167" s="18" t="s">
        <v>429</v>
      </c>
      <c r="H167" t="s">
        <v>337</v>
      </c>
    </row>
    <row r="168" spans="1:13" x14ac:dyDescent="0.2">
      <c r="A168" t="s">
        <v>193</v>
      </c>
      <c r="B168" t="s">
        <v>422</v>
      </c>
      <c r="C168" t="s">
        <v>366</v>
      </c>
      <c r="D168">
        <v>4095595789</v>
      </c>
      <c r="E168" t="s">
        <v>199</v>
      </c>
      <c r="F168" t="s">
        <v>196</v>
      </c>
      <c r="G168" s="18" t="s">
        <v>430</v>
      </c>
      <c r="H168" t="s">
        <v>22</v>
      </c>
    </row>
    <row r="169" spans="1:13" x14ac:dyDescent="0.2">
      <c r="A169" t="s">
        <v>193</v>
      </c>
      <c r="B169" t="s">
        <v>431</v>
      </c>
      <c r="C169" t="s">
        <v>432</v>
      </c>
      <c r="D169">
        <v>65469105934</v>
      </c>
      <c r="E169" t="s">
        <v>195</v>
      </c>
      <c r="F169" t="s">
        <v>196</v>
      </c>
      <c r="G169" s="18" t="s">
        <v>433</v>
      </c>
      <c r="H169" t="s">
        <v>22</v>
      </c>
    </row>
    <row r="170" spans="1:13" x14ac:dyDescent="0.2">
      <c r="A170" s="19" t="s">
        <v>193</v>
      </c>
      <c r="B170" s="19" t="s">
        <v>434</v>
      </c>
      <c r="C170" s="19" t="s">
        <v>9</v>
      </c>
      <c r="D170" s="19">
        <v>72313761076</v>
      </c>
      <c r="E170" s="19" t="s">
        <v>199</v>
      </c>
      <c r="F170" s="19" t="s">
        <v>196</v>
      </c>
      <c r="G170" s="20" t="s">
        <v>435</v>
      </c>
      <c r="H170" s="19" t="s">
        <v>21</v>
      </c>
      <c r="I170" s="19"/>
      <c r="J170" s="19"/>
      <c r="K170" s="19"/>
      <c r="L170" s="19"/>
      <c r="M170" s="19"/>
    </row>
    <row r="172" spans="1:13" ht="19" x14ac:dyDescent="0.25">
      <c r="A172" s="21" t="s">
        <v>436</v>
      </c>
      <c r="B172" s="21"/>
      <c r="C172" s="21"/>
      <c r="D172" s="21"/>
      <c r="E172" s="21" t="s">
        <v>437</v>
      </c>
      <c r="F172" s="21" t="s">
        <v>196</v>
      </c>
      <c r="G172" s="22">
        <v>60003.89</v>
      </c>
    </row>
  </sheetData>
  <sheetProtection algorithmName="SHA-512" hashValue="kcXHZSkpgwlr2DQoLMbDpt7rVmlniqjtlCPLxcfEFIydDp5o9X0wlONgDkGCXhPwOftYTwfaPDj/HoD6g2r+Sg==" saltValue="aAw3CfOYlja1b76RANuNgA==" spinCount="100000" sheet="1" objects="1" scenarios="1" formatCells="0" formatColumns="0" deleteColumns="0" deleteRows="0"/>
  <mergeCells count="1">
    <mergeCell ref="A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65BE-FD1B-4043-8EFF-31F73F800C09}">
  <dimension ref="A1:E18"/>
  <sheetViews>
    <sheetView workbookViewId="0">
      <selection activeCell="A13" sqref="A13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7</v>
      </c>
    </row>
    <row r="2" spans="1:5" x14ac:dyDescent="0.2">
      <c r="A2" s="33" t="s">
        <v>6</v>
      </c>
    </row>
    <row r="3" spans="1:5" x14ac:dyDescent="0.2">
      <c r="A3" s="33"/>
    </row>
    <row r="4" spans="1:5" ht="48" customHeight="1" x14ac:dyDescent="0.2">
      <c r="A4" s="33"/>
    </row>
    <row r="5" spans="1:5" ht="15" customHeight="1" x14ac:dyDescent="0.2">
      <c r="B5" s="32" t="s">
        <v>184</v>
      </c>
      <c r="C5" s="32"/>
      <c r="D5" s="32"/>
      <c r="E5" s="32"/>
    </row>
    <row r="6" spans="1:5" ht="27" customHeight="1" x14ac:dyDescent="0.2">
      <c r="B6" s="32"/>
      <c r="C6" s="32"/>
      <c r="D6" s="32"/>
      <c r="E6" s="32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12">
        <v>183856.35</v>
      </c>
      <c r="B9" s="3" t="s">
        <v>24</v>
      </c>
    </row>
    <row r="10" spans="1:5" x14ac:dyDescent="0.2">
      <c r="A10" s="3">
        <v>821.3</v>
      </c>
      <c r="B10" s="3" t="s">
        <v>30</v>
      </c>
    </row>
    <row r="11" spans="1:5" x14ac:dyDescent="0.2">
      <c r="A11" s="3">
        <v>2048.4</v>
      </c>
      <c r="B11" s="3" t="s">
        <v>29</v>
      </c>
    </row>
    <row r="12" spans="1:5" x14ac:dyDescent="0.2">
      <c r="A12" s="3">
        <v>30809.79</v>
      </c>
      <c r="B12" s="3" t="s">
        <v>25</v>
      </c>
    </row>
    <row r="13" spans="1:5" x14ac:dyDescent="0.2">
      <c r="A13" s="3">
        <v>28041.439999999999</v>
      </c>
      <c r="B13" s="3" t="s">
        <v>26</v>
      </c>
    </row>
    <row r="14" spans="1:5" x14ac:dyDescent="0.2">
      <c r="A14" s="3">
        <v>3268.92</v>
      </c>
      <c r="B14" s="3" t="s">
        <v>27</v>
      </c>
    </row>
    <row r="15" spans="1:5" x14ac:dyDescent="0.2">
      <c r="A15" s="3"/>
      <c r="B15" s="3" t="s">
        <v>34</v>
      </c>
    </row>
    <row r="16" spans="1:5" x14ac:dyDescent="0.2">
      <c r="A16" s="3"/>
      <c r="B16" s="3" t="s">
        <v>87</v>
      </c>
    </row>
    <row r="17" spans="1:2" x14ac:dyDescent="0.2">
      <c r="A17" s="3"/>
      <c r="B17" s="3" t="s">
        <v>28</v>
      </c>
    </row>
    <row r="18" spans="1:2" ht="19" x14ac:dyDescent="0.25">
      <c r="A18" s="10">
        <f>SUM(A9:A17)</f>
        <v>248846.2</v>
      </c>
      <c r="B18" s="5" t="s">
        <v>439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8309A-30EA-4972-A467-3C37FDA99405}">
  <sheetPr codeName="List2"/>
  <dimension ref="A1:E17"/>
  <sheetViews>
    <sheetView workbookViewId="0">
      <selection activeCell="A16" sqref="A16:XFD16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7</v>
      </c>
    </row>
    <row r="2" spans="1:5" x14ac:dyDescent="0.2">
      <c r="A2" s="33" t="s">
        <v>6</v>
      </c>
    </row>
    <row r="3" spans="1:5" x14ac:dyDescent="0.2">
      <c r="A3" s="33"/>
    </row>
    <row r="4" spans="1:5" ht="48" customHeight="1" x14ac:dyDescent="0.2">
      <c r="A4" s="33"/>
    </row>
    <row r="5" spans="1:5" ht="15" customHeight="1" x14ac:dyDescent="0.2">
      <c r="B5" s="32" t="s">
        <v>42</v>
      </c>
      <c r="C5" s="32"/>
      <c r="D5" s="32"/>
      <c r="E5" s="32"/>
    </row>
    <row r="6" spans="1:5" ht="27" customHeight="1" x14ac:dyDescent="0.2">
      <c r="B6" s="32"/>
      <c r="C6" s="32"/>
      <c r="D6" s="32"/>
      <c r="E6" s="32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12">
        <v>199178.78</v>
      </c>
      <c r="B9" s="3" t="s">
        <v>24</v>
      </c>
    </row>
    <row r="10" spans="1:5" x14ac:dyDescent="0.2">
      <c r="A10" s="3">
        <v>356.13</v>
      </c>
      <c r="B10" s="3" t="s">
        <v>30</v>
      </c>
    </row>
    <row r="11" spans="1:5" x14ac:dyDescent="0.2">
      <c r="A11" s="3">
        <v>1258.82</v>
      </c>
      <c r="B11" s="3" t="s">
        <v>29</v>
      </c>
    </row>
    <row r="12" spans="1:5" x14ac:dyDescent="0.2">
      <c r="A12" s="3">
        <v>32925.769999999997</v>
      </c>
      <c r="B12" s="3" t="s">
        <v>25</v>
      </c>
    </row>
    <row r="13" spans="1:5" x14ac:dyDescent="0.2">
      <c r="A13" s="3">
        <v>3709.8</v>
      </c>
      <c r="B13" s="3" t="s">
        <v>26</v>
      </c>
    </row>
    <row r="14" spans="1:5" x14ac:dyDescent="0.2">
      <c r="A14" s="3">
        <v>4569.1499999999996</v>
      </c>
      <c r="B14" s="3" t="s">
        <v>27</v>
      </c>
    </row>
    <row r="15" spans="1:5" x14ac:dyDescent="0.2">
      <c r="A15" s="3"/>
      <c r="B15" s="3" t="s">
        <v>34</v>
      </c>
    </row>
    <row r="16" spans="1:5" x14ac:dyDescent="0.2">
      <c r="A16" s="3"/>
      <c r="B16" s="3" t="s">
        <v>28</v>
      </c>
    </row>
    <row r="17" spans="1:2" ht="19" x14ac:dyDescent="0.25">
      <c r="A17" s="10">
        <f>SUM(A9:A16)</f>
        <v>241998.44999999998</v>
      </c>
      <c r="B17" s="5" t="s">
        <v>43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B48C1-E2D9-417F-89EF-CA4197575489}">
  <sheetPr codeName="List3"/>
  <dimension ref="A1:E139"/>
  <sheetViews>
    <sheetView topLeftCell="A112" zoomScale="115" zoomScaleNormal="115" workbookViewId="0">
      <selection activeCell="D138" sqref="D138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1" t="s">
        <v>35</v>
      </c>
    </row>
    <row r="3" spans="1:5" x14ac:dyDescent="0.2">
      <c r="A3" s="31"/>
    </row>
    <row r="4" spans="1:5" ht="48" customHeight="1" x14ac:dyDescent="0.2">
      <c r="A4" s="31"/>
    </row>
    <row r="5" spans="1:5" x14ac:dyDescent="0.2">
      <c r="B5" s="32" t="s">
        <v>48</v>
      </c>
      <c r="C5" s="32"/>
      <c r="D5" s="32"/>
      <c r="E5" s="32"/>
    </row>
    <row r="6" spans="1:5" ht="27" customHeight="1" x14ac:dyDescent="0.2">
      <c r="B6" s="32"/>
      <c r="C6" s="32"/>
      <c r="D6" s="32"/>
      <c r="E6" s="32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s="9" customFormat="1" x14ac:dyDescent="0.2">
      <c r="A9" s="3" t="s">
        <v>51</v>
      </c>
      <c r="B9" s="3">
        <v>85821130368</v>
      </c>
      <c r="C9" s="3" t="s">
        <v>8</v>
      </c>
      <c r="D9" s="6">
        <v>1.66</v>
      </c>
      <c r="E9" s="3" t="s">
        <v>20</v>
      </c>
    </row>
    <row r="10" spans="1:5" s="9" customFormat="1" x14ac:dyDescent="0.2">
      <c r="A10" s="3" t="s">
        <v>51</v>
      </c>
      <c r="B10" s="3">
        <v>85821130368</v>
      </c>
      <c r="C10" s="3" t="s">
        <v>8</v>
      </c>
      <c r="D10" s="6">
        <v>81.3</v>
      </c>
      <c r="E10" s="3" t="s">
        <v>20</v>
      </c>
    </row>
    <row r="11" spans="1:5" s="9" customFormat="1" x14ac:dyDescent="0.2">
      <c r="A11" s="24" t="s">
        <v>11</v>
      </c>
      <c r="B11" s="25"/>
      <c r="C11" s="26"/>
      <c r="D11" s="7">
        <f>SUM(D5:D10)</f>
        <v>82.96</v>
      </c>
      <c r="E11" s="8"/>
    </row>
    <row r="12" spans="1:5" s="9" customFormat="1" x14ac:dyDescent="0.2">
      <c r="A12" s="3" t="s">
        <v>9</v>
      </c>
      <c r="B12" s="3">
        <v>72313761076</v>
      </c>
      <c r="C12" s="3" t="s">
        <v>10</v>
      </c>
      <c r="D12" s="6">
        <v>109.86</v>
      </c>
      <c r="E12" s="3" t="s">
        <v>36</v>
      </c>
    </row>
    <row r="13" spans="1:5" s="9" customFormat="1" x14ac:dyDescent="0.2">
      <c r="A13" s="3" t="s">
        <v>9</v>
      </c>
      <c r="B13" s="3">
        <v>72313761076</v>
      </c>
      <c r="C13" s="3" t="s">
        <v>10</v>
      </c>
      <c r="D13" s="6">
        <v>5.0999999999999996</v>
      </c>
      <c r="E13" s="3" t="s">
        <v>36</v>
      </c>
    </row>
    <row r="14" spans="1:5" s="9" customFormat="1" x14ac:dyDescent="0.2">
      <c r="A14" s="3" t="s">
        <v>9</v>
      </c>
      <c r="B14" s="3">
        <v>72313761076</v>
      </c>
      <c r="C14" s="3" t="s">
        <v>10</v>
      </c>
      <c r="D14" s="6">
        <v>153.25</v>
      </c>
      <c r="E14" s="3" t="s">
        <v>21</v>
      </c>
    </row>
    <row r="15" spans="1:5" s="9" customFormat="1" x14ac:dyDescent="0.2">
      <c r="A15" s="3" t="s">
        <v>9</v>
      </c>
      <c r="B15" s="3">
        <v>72313761076</v>
      </c>
      <c r="C15" s="3" t="s">
        <v>10</v>
      </c>
      <c r="D15" s="6">
        <v>382.37</v>
      </c>
      <c r="E15" s="3" t="s">
        <v>21</v>
      </c>
    </row>
    <row r="16" spans="1:5" s="9" customFormat="1" x14ac:dyDescent="0.2">
      <c r="A16" s="3" t="s">
        <v>9</v>
      </c>
      <c r="B16" s="3">
        <v>72313761076</v>
      </c>
      <c r="C16" s="3" t="s">
        <v>10</v>
      </c>
      <c r="D16" s="6">
        <v>428.23</v>
      </c>
      <c r="E16" s="3" t="s">
        <v>21</v>
      </c>
    </row>
    <row r="17" spans="1:5" s="9" customFormat="1" x14ac:dyDescent="0.2">
      <c r="A17" s="3" t="s">
        <v>9</v>
      </c>
      <c r="B17" s="3">
        <v>72313761076</v>
      </c>
      <c r="C17" s="3" t="s">
        <v>10</v>
      </c>
      <c r="D17" s="6">
        <v>1716.16</v>
      </c>
      <c r="E17" s="3" t="s">
        <v>21</v>
      </c>
    </row>
    <row r="18" spans="1:5" s="9" customFormat="1" x14ac:dyDescent="0.2">
      <c r="A18" s="24" t="s">
        <v>11</v>
      </c>
      <c r="B18" s="25"/>
      <c r="C18" s="26"/>
      <c r="D18" s="7">
        <f>SUM(D12:D17)</f>
        <v>2794.9700000000003</v>
      </c>
      <c r="E18" s="8"/>
    </row>
    <row r="19" spans="1:5" x14ac:dyDescent="0.2">
      <c r="A19" s="3" t="s">
        <v>19</v>
      </c>
      <c r="B19" s="3">
        <v>87939104217</v>
      </c>
      <c r="C19" s="3" t="s">
        <v>8</v>
      </c>
      <c r="D19" s="6">
        <v>79.78</v>
      </c>
      <c r="E19" s="3" t="s">
        <v>20</v>
      </c>
    </row>
    <row r="20" spans="1:5" x14ac:dyDescent="0.2">
      <c r="A20" s="24" t="s">
        <v>11</v>
      </c>
      <c r="B20" s="25"/>
      <c r="C20" s="26"/>
      <c r="D20" s="7">
        <f>SUM(D19)</f>
        <v>79.78</v>
      </c>
      <c r="E20" s="8"/>
    </row>
    <row r="21" spans="1:5" x14ac:dyDescent="0.2">
      <c r="A21" s="3" t="s">
        <v>31</v>
      </c>
      <c r="B21" s="3">
        <v>29454869184</v>
      </c>
      <c r="C21" s="3" t="s">
        <v>32</v>
      </c>
      <c r="D21" s="6">
        <v>2728.8</v>
      </c>
      <c r="E21" s="3" t="s">
        <v>21</v>
      </c>
    </row>
    <row r="22" spans="1:5" x14ac:dyDescent="0.2">
      <c r="A22" s="13"/>
      <c r="B22" s="14"/>
      <c r="C22" s="15"/>
      <c r="D22" s="7">
        <f>SUM(D21:D21)</f>
        <v>2728.8</v>
      </c>
      <c r="E22" s="8"/>
    </row>
    <row r="23" spans="1:5" x14ac:dyDescent="0.2">
      <c r="A23" s="3" t="s">
        <v>15</v>
      </c>
      <c r="B23" s="3">
        <v>44138062462</v>
      </c>
      <c r="C23" s="3" t="s">
        <v>16</v>
      </c>
      <c r="D23" s="6">
        <v>190.33</v>
      </c>
      <c r="E23" s="3" t="s">
        <v>21</v>
      </c>
    </row>
    <row r="24" spans="1:5" x14ac:dyDescent="0.2">
      <c r="A24" s="3" t="s">
        <v>15</v>
      </c>
      <c r="B24" s="3">
        <v>44138062462</v>
      </c>
      <c r="C24" s="3" t="s">
        <v>16</v>
      </c>
      <c r="D24" s="6">
        <v>309.69</v>
      </c>
      <c r="E24" s="3" t="s">
        <v>21</v>
      </c>
    </row>
    <row r="25" spans="1:5" x14ac:dyDescent="0.2">
      <c r="A25" s="3" t="s">
        <v>15</v>
      </c>
      <c r="B25" s="3">
        <v>44138062462</v>
      </c>
      <c r="C25" s="3" t="s">
        <v>16</v>
      </c>
      <c r="D25" s="6">
        <v>314.60000000000002</v>
      </c>
      <c r="E25" s="3" t="s">
        <v>21</v>
      </c>
    </row>
    <row r="26" spans="1:5" x14ac:dyDescent="0.2">
      <c r="A26" s="3" t="s">
        <v>15</v>
      </c>
      <c r="B26" s="3">
        <v>44138062462</v>
      </c>
      <c r="C26" s="3" t="s">
        <v>16</v>
      </c>
      <c r="D26" s="6">
        <v>549.27</v>
      </c>
      <c r="E26" s="3" t="s">
        <v>21</v>
      </c>
    </row>
    <row r="27" spans="1:5" x14ac:dyDescent="0.2">
      <c r="A27" s="3" t="s">
        <v>15</v>
      </c>
      <c r="B27" s="3">
        <v>44138062462</v>
      </c>
      <c r="C27" s="3" t="s">
        <v>16</v>
      </c>
      <c r="D27" s="6">
        <v>851.05</v>
      </c>
      <c r="E27" s="3" t="s">
        <v>21</v>
      </c>
    </row>
    <row r="28" spans="1:5" x14ac:dyDescent="0.2">
      <c r="A28" s="24" t="s">
        <v>11</v>
      </c>
      <c r="B28" s="25"/>
      <c r="C28" s="26"/>
      <c r="D28" s="7">
        <f>SUM(D23:D27)</f>
        <v>2214.9399999999996</v>
      </c>
      <c r="E28" s="8"/>
    </row>
    <row r="29" spans="1:5" x14ac:dyDescent="0.2">
      <c r="A29" s="3" t="s">
        <v>13</v>
      </c>
      <c r="B29" s="3">
        <v>33109139850</v>
      </c>
      <c r="C29" s="3" t="s">
        <v>10</v>
      </c>
      <c r="D29" s="6">
        <v>226.8</v>
      </c>
      <c r="E29" s="3" t="s">
        <v>21</v>
      </c>
    </row>
    <row r="30" spans="1:5" x14ac:dyDescent="0.2">
      <c r="A30" s="3" t="s">
        <v>13</v>
      </c>
      <c r="B30" s="3">
        <v>33109139850</v>
      </c>
      <c r="C30" s="3" t="s">
        <v>10</v>
      </c>
      <c r="D30" s="6">
        <v>281.39999999999998</v>
      </c>
      <c r="E30" s="3" t="s">
        <v>21</v>
      </c>
    </row>
    <row r="31" spans="1:5" x14ac:dyDescent="0.2">
      <c r="A31" s="3" t="s">
        <v>13</v>
      </c>
      <c r="B31" s="3">
        <v>33109139850</v>
      </c>
      <c r="C31" s="3" t="s">
        <v>10</v>
      </c>
      <c r="D31" s="6">
        <v>359.67</v>
      </c>
      <c r="E31" s="3" t="s">
        <v>21</v>
      </c>
    </row>
    <row r="32" spans="1:5" x14ac:dyDescent="0.2">
      <c r="A32" s="3" t="s">
        <v>13</v>
      </c>
      <c r="B32" s="3">
        <v>33109139850</v>
      </c>
      <c r="C32" s="3" t="s">
        <v>10</v>
      </c>
      <c r="D32" s="6">
        <v>320.36</v>
      </c>
      <c r="E32" s="3" t="s">
        <v>21</v>
      </c>
    </row>
    <row r="33" spans="1:5" x14ac:dyDescent="0.2">
      <c r="A33" s="3" t="s">
        <v>13</v>
      </c>
      <c r="B33" s="3">
        <v>33109139850</v>
      </c>
      <c r="C33" s="3" t="s">
        <v>10</v>
      </c>
      <c r="D33" s="6">
        <v>302.39999999999998</v>
      </c>
      <c r="E33" s="3" t="s">
        <v>21</v>
      </c>
    </row>
    <row r="34" spans="1:5" x14ac:dyDescent="0.2">
      <c r="A34" s="3" t="s">
        <v>13</v>
      </c>
      <c r="B34" s="3">
        <v>33109139850</v>
      </c>
      <c r="C34" s="3" t="s">
        <v>10</v>
      </c>
      <c r="D34" s="6">
        <v>69.510000000000005</v>
      </c>
      <c r="E34" s="3" t="s">
        <v>21</v>
      </c>
    </row>
    <row r="35" spans="1:5" x14ac:dyDescent="0.2">
      <c r="A35" s="3" t="s">
        <v>13</v>
      </c>
      <c r="B35" s="3">
        <v>33109139850</v>
      </c>
      <c r="C35" s="3" t="s">
        <v>10</v>
      </c>
      <c r="D35" s="6">
        <v>91.23</v>
      </c>
      <c r="E35" s="3" t="s">
        <v>21</v>
      </c>
    </row>
    <row r="36" spans="1:5" x14ac:dyDescent="0.2">
      <c r="A36" s="24" t="s">
        <v>11</v>
      </c>
      <c r="B36" s="25"/>
      <c r="C36" s="26"/>
      <c r="D36" s="7">
        <f>SUM(D29:D35)</f>
        <v>1651.3700000000001</v>
      </c>
      <c r="E36" s="8"/>
    </row>
    <row r="37" spans="1:5" x14ac:dyDescent="0.2">
      <c r="A37" s="3" t="s">
        <v>14</v>
      </c>
      <c r="B37" s="3">
        <v>7179054100</v>
      </c>
      <c r="C37" s="3" t="s">
        <v>8</v>
      </c>
      <c r="D37" s="6">
        <v>475</v>
      </c>
      <c r="E37" s="3" t="s">
        <v>21</v>
      </c>
    </row>
    <row r="38" spans="1:5" x14ac:dyDescent="0.2">
      <c r="A38" s="3" t="s">
        <v>14</v>
      </c>
      <c r="B38" s="3">
        <v>7179054100</v>
      </c>
      <c r="C38" s="3" t="s">
        <v>8</v>
      </c>
      <c r="D38" s="6">
        <v>534.88</v>
      </c>
      <c r="E38" s="3" t="s">
        <v>21</v>
      </c>
    </row>
    <row r="39" spans="1:5" x14ac:dyDescent="0.2">
      <c r="A39" s="3" t="s">
        <v>14</v>
      </c>
      <c r="B39" s="3">
        <v>7179054100</v>
      </c>
      <c r="C39" s="3" t="s">
        <v>8</v>
      </c>
      <c r="D39" s="6">
        <v>475</v>
      </c>
      <c r="E39" s="3" t="s">
        <v>21</v>
      </c>
    </row>
    <row r="40" spans="1:5" x14ac:dyDescent="0.2">
      <c r="A40" s="3" t="s">
        <v>14</v>
      </c>
      <c r="B40" s="3">
        <v>7179054100</v>
      </c>
      <c r="C40" s="3" t="s">
        <v>8</v>
      </c>
      <c r="D40" s="6">
        <v>70.88</v>
      </c>
      <c r="E40" s="3" t="s">
        <v>21</v>
      </c>
    </row>
    <row r="41" spans="1:5" x14ac:dyDescent="0.2">
      <c r="A41" s="13"/>
      <c r="B41" s="14"/>
      <c r="C41" s="15"/>
      <c r="D41" s="7">
        <f>SUM(D37:D40)</f>
        <v>1555.7600000000002</v>
      </c>
      <c r="E41" s="8"/>
    </row>
    <row r="42" spans="1:5" x14ac:dyDescent="0.2">
      <c r="A42" s="3" t="s">
        <v>39</v>
      </c>
      <c r="B42" s="3">
        <v>18928523252</v>
      </c>
      <c r="C42" s="3" t="s">
        <v>33</v>
      </c>
      <c r="D42" s="6">
        <v>976.17</v>
      </c>
      <c r="E42" s="3" t="s">
        <v>21</v>
      </c>
    </row>
    <row r="43" spans="1:5" x14ac:dyDescent="0.2">
      <c r="A43" s="24" t="s">
        <v>11</v>
      </c>
      <c r="B43" s="25"/>
      <c r="C43" s="26"/>
      <c r="D43" s="7">
        <f>SUM(D42:D42)</f>
        <v>976.17</v>
      </c>
      <c r="E43" s="8"/>
    </row>
    <row r="44" spans="1:5" x14ac:dyDescent="0.2">
      <c r="A44" s="3" t="s">
        <v>54</v>
      </c>
      <c r="B44" s="3">
        <v>73777741767</v>
      </c>
      <c r="C44" s="3" t="s">
        <v>8</v>
      </c>
      <c r="D44" s="6">
        <v>40</v>
      </c>
      <c r="E44" s="3" t="s">
        <v>55</v>
      </c>
    </row>
    <row r="45" spans="1:5" x14ac:dyDescent="0.2">
      <c r="A45" s="3" t="s">
        <v>54</v>
      </c>
      <c r="B45" s="3">
        <v>73777741767</v>
      </c>
      <c r="C45" s="3" t="s">
        <v>8</v>
      </c>
      <c r="D45" s="6">
        <v>6.75</v>
      </c>
      <c r="E45" s="3" t="s">
        <v>55</v>
      </c>
    </row>
    <row r="46" spans="1:5" x14ac:dyDescent="0.2">
      <c r="A46" s="24" t="s">
        <v>11</v>
      </c>
      <c r="B46" s="25"/>
      <c r="C46" s="26"/>
      <c r="D46" s="7">
        <f>SUM(D44:D45)</f>
        <v>46.75</v>
      </c>
      <c r="E46" s="8"/>
    </row>
    <row r="47" spans="1:5" x14ac:dyDescent="0.2">
      <c r="A47" s="3" t="s">
        <v>52</v>
      </c>
      <c r="B47" s="3">
        <v>90077579259</v>
      </c>
      <c r="C47" s="3" t="s">
        <v>10</v>
      </c>
      <c r="D47" s="6">
        <v>6.75</v>
      </c>
      <c r="E47" s="3" t="s">
        <v>53</v>
      </c>
    </row>
    <row r="48" spans="1:5" x14ac:dyDescent="0.2">
      <c r="A48" s="3" t="s">
        <v>52</v>
      </c>
      <c r="B48" s="3">
        <v>90077579259</v>
      </c>
      <c r="C48" s="3" t="s">
        <v>10</v>
      </c>
      <c r="D48" s="6">
        <v>6.75</v>
      </c>
      <c r="E48" s="3" t="s">
        <v>53</v>
      </c>
    </row>
    <row r="49" spans="1:5" x14ac:dyDescent="0.2">
      <c r="A49" s="3" t="s">
        <v>52</v>
      </c>
      <c r="B49" s="3">
        <v>90077579259</v>
      </c>
      <c r="C49" s="3" t="s">
        <v>10</v>
      </c>
      <c r="D49" s="6">
        <v>6.75</v>
      </c>
      <c r="E49" s="3" t="s">
        <v>53</v>
      </c>
    </row>
    <row r="50" spans="1:5" x14ac:dyDescent="0.2">
      <c r="A50" s="3" t="s">
        <v>52</v>
      </c>
      <c r="B50" s="3">
        <v>90077579259</v>
      </c>
      <c r="C50" s="3" t="s">
        <v>10</v>
      </c>
      <c r="D50" s="6">
        <v>9.01</v>
      </c>
      <c r="E50" s="3" t="s">
        <v>53</v>
      </c>
    </row>
    <row r="51" spans="1:5" x14ac:dyDescent="0.2">
      <c r="A51" s="3" t="s">
        <v>52</v>
      </c>
      <c r="B51" s="3">
        <v>90077579259</v>
      </c>
      <c r="C51" s="3" t="s">
        <v>10</v>
      </c>
      <c r="D51" s="6">
        <v>11.4</v>
      </c>
      <c r="E51" s="3" t="s">
        <v>53</v>
      </c>
    </row>
    <row r="52" spans="1:5" x14ac:dyDescent="0.2">
      <c r="A52" s="3" t="s">
        <v>52</v>
      </c>
      <c r="B52" s="3">
        <v>90077579259</v>
      </c>
      <c r="C52" s="3" t="s">
        <v>10</v>
      </c>
      <c r="D52" s="6">
        <v>13.61</v>
      </c>
      <c r="E52" s="3" t="s">
        <v>53</v>
      </c>
    </row>
    <row r="53" spans="1:5" x14ac:dyDescent="0.2">
      <c r="A53" s="3" t="s">
        <v>52</v>
      </c>
      <c r="B53" s="3">
        <v>90077579259</v>
      </c>
      <c r="C53" s="3" t="s">
        <v>10</v>
      </c>
      <c r="D53" s="6">
        <v>249.56</v>
      </c>
      <c r="E53" s="3" t="s">
        <v>53</v>
      </c>
    </row>
    <row r="54" spans="1:5" x14ac:dyDescent="0.2">
      <c r="A54" s="3" t="s">
        <v>52</v>
      </c>
      <c r="B54" s="3">
        <v>90077579259</v>
      </c>
      <c r="C54" s="3" t="s">
        <v>10</v>
      </c>
      <c r="D54" s="6">
        <v>629.44000000000005</v>
      </c>
      <c r="E54" s="3" t="s">
        <v>53</v>
      </c>
    </row>
    <row r="55" spans="1:5" x14ac:dyDescent="0.2">
      <c r="A55" s="24" t="s">
        <v>11</v>
      </c>
      <c r="B55" s="25"/>
      <c r="C55" s="26"/>
      <c r="D55" s="7">
        <f>SUM(D47:D54)</f>
        <v>933.27</v>
      </c>
      <c r="E55" s="8"/>
    </row>
    <row r="56" spans="1:5" x14ac:dyDescent="0.2">
      <c r="A56" s="3" t="s">
        <v>58</v>
      </c>
      <c r="B56" s="3">
        <v>10839679016</v>
      </c>
      <c r="C56" s="3" t="s">
        <v>59</v>
      </c>
      <c r="D56" s="6">
        <v>20</v>
      </c>
      <c r="E56" s="3" t="s">
        <v>60</v>
      </c>
    </row>
    <row r="57" spans="1:5" x14ac:dyDescent="0.2">
      <c r="A57" s="27" t="s">
        <v>11</v>
      </c>
      <c r="B57" s="27"/>
      <c r="C57" s="27"/>
      <c r="D57" s="7">
        <f>SUM(D56)</f>
        <v>20</v>
      </c>
      <c r="E57" s="8"/>
    </row>
    <row r="58" spans="1:5" x14ac:dyDescent="0.2">
      <c r="A58" s="3" t="s">
        <v>56</v>
      </c>
      <c r="B58" s="3">
        <v>3854206210</v>
      </c>
      <c r="C58" s="3" t="s">
        <v>57</v>
      </c>
      <c r="D58" s="6">
        <v>118.28</v>
      </c>
      <c r="E58" s="3" t="s">
        <v>55</v>
      </c>
    </row>
    <row r="59" spans="1:5" x14ac:dyDescent="0.2">
      <c r="A59" s="3" t="s">
        <v>56</v>
      </c>
      <c r="B59" s="3">
        <v>3854206210</v>
      </c>
      <c r="C59" s="3" t="s">
        <v>57</v>
      </c>
      <c r="D59" s="6">
        <v>11.3</v>
      </c>
      <c r="E59" s="3" t="s">
        <v>55</v>
      </c>
    </row>
    <row r="60" spans="1:5" x14ac:dyDescent="0.2">
      <c r="A60" s="27" t="s">
        <v>11</v>
      </c>
      <c r="B60" s="27"/>
      <c r="C60" s="27"/>
      <c r="D60" s="7">
        <f>SUM(D58:D59)</f>
        <v>129.58000000000001</v>
      </c>
      <c r="E60" s="8"/>
    </row>
    <row r="61" spans="1:5" x14ac:dyDescent="0.2">
      <c r="A61" s="3" t="s">
        <v>17</v>
      </c>
      <c r="B61" s="3">
        <v>43042344559</v>
      </c>
      <c r="C61" s="3" t="s">
        <v>18</v>
      </c>
      <c r="D61" s="6">
        <v>1783.52</v>
      </c>
      <c r="E61" s="3" t="s">
        <v>21</v>
      </c>
    </row>
    <row r="62" spans="1:5" x14ac:dyDescent="0.2">
      <c r="A62" s="27" t="s">
        <v>11</v>
      </c>
      <c r="B62" s="27"/>
      <c r="C62" s="27"/>
      <c r="D62" s="7">
        <f>SUM(D61)</f>
        <v>1783.52</v>
      </c>
      <c r="E62" s="8"/>
    </row>
    <row r="63" spans="1:5" ht="16.5" customHeight="1" x14ac:dyDescent="0.2">
      <c r="A63" s="3" t="s">
        <v>61</v>
      </c>
      <c r="B63" s="3">
        <v>64163074544</v>
      </c>
      <c r="C63" s="3" t="s">
        <v>10</v>
      </c>
      <c r="D63" s="6">
        <v>22.5</v>
      </c>
      <c r="E63" s="3" t="s">
        <v>53</v>
      </c>
    </row>
    <row r="64" spans="1:5" ht="16.5" customHeight="1" x14ac:dyDescent="0.2">
      <c r="A64" s="3" t="s">
        <v>61</v>
      </c>
      <c r="B64" s="3">
        <v>64163074544</v>
      </c>
      <c r="C64" s="3" t="s">
        <v>10</v>
      </c>
      <c r="D64" s="6">
        <v>390.53</v>
      </c>
      <c r="E64" s="3" t="s">
        <v>53</v>
      </c>
    </row>
    <row r="65" spans="1:5" ht="16.5" customHeight="1" x14ac:dyDescent="0.2">
      <c r="A65" s="27" t="s">
        <v>11</v>
      </c>
      <c r="B65" s="27"/>
      <c r="C65" s="27"/>
      <c r="D65" s="7">
        <f>SUM(D63:D64)</f>
        <v>413.03</v>
      </c>
      <c r="E65" s="8"/>
    </row>
    <row r="66" spans="1:5" ht="16.5" customHeight="1" x14ac:dyDescent="0.2">
      <c r="A66" s="3" t="s">
        <v>62</v>
      </c>
      <c r="B66" s="3">
        <v>81793146560</v>
      </c>
      <c r="C66" s="3" t="s">
        <v>8</v>
      </c>
      <c r="D66" s="6">
        <v>26.54</v>
      </c>
      <c r="E66" s="3" t="s">
        <v>63</v>
      </c>
    </row>
    <row r="67" spans="1:5" ht="16.5" customHeight="1" x14ac:dyDescent="0.2">
      <c r="A67" s="27" t="s">
        <v>11</v>
      </c>
      <c r="B67" s="27"/>
      <c r="C67" s="27"/>
      <c r="D67" s="7">
        <f>SUM(D66)</f>
        <v>26.54</v>
      </c>
      <c r="E67" s="8"/>
    </row>
    <row r="68" spans="1:5" ht="16.5" customHeight="1" x14ac:dyDescent="0.2">
      <c r="A68" s="3" t="s">
        <v>65</v>
      </c>
      <c r="B68" s="3">
        <v>7928109478</v>
      </c>
      <c r="C68" s="3" t="s">
        <v>8</v>
      </c>
      <c r="D68" s="6">
        <v>30</v>
      </c>
      <c r="E68" s="3" t="s">
        <v>64</v>
      </c>
    </row>
    <row r="69" spans="1:5" ht="16.5" customHeight="1" x14ac:dyDescent="0.2">
      <c r="A69" s="3" t="s">
        <v>65</v>
      </c>
      <c r="B69" s="3">
        <v>7928109478</v>
      </c>
      <c r="C69" s="3" t="s">
        <v>8</v>
      </c>
      <c r="D69" s="6">
        <v>30</v>
      </c>
      <c r="E69" s="3" t="s">
        <v>64</v>
      </c>
    </row>
    <row r="70" spans="1:5" ht="16.5" customHeight="1" x14ac:dyDescent="0.2">
      <c r="A70" s="27" t="s">
        <v>11</v>
      </c>
      <c r="B70" s="27"/>
      <c r="C70" s="27"/>
      <c r="D70" s="7">
        <f>SUM(D68:D69)</f>
        <v>60</v>
      </c>
      <c r="E70" s="8"/>
    </row>
    <row r="71" spans="1:5" ht="16.5" customHeight="1" x14ac:dyDescent="0.2">
      <c r="A71" s="3" t="s">
        <v>66</v>
      </c>
      <c r="B71" s="3">
        <v>9253797076</v>
      </c>
      <c r="C71" s="3" t="s">
        <v>8</v>
      </c>
      <c r="D71" s="6">
        <v>31.53</v>
      </c>
      <c r="E71" s="3" t="s">
        <v>67</v>
      </c>
    </row>
    <row r="72" spans="1:5" ht="16.5" customHeight="1" x14ac:dyDescent="0.2">
      <c r="A72" s="3" t="s">
        <v>66</v>
      </c>
      <c r="B72" s="3">
        <v>9253797076</v>
      </c>
      <c r="C72" s="3" t="s">
        <v>8</v>
      </c>
      <c r="D72" s="6">
        <v>31.53</v>
      </c>
      <c r="E72" s="3" t="s">
        <v>67</v>
      </c>
    </row>
    <row r="73" spans="1:5" ht="16.5" customHeight="1" x14ac:dyDescent="0.2">
      <c r="A73" s="27" t="s">
        <v>11</v>
      </c>
      <c r="B73" s="27"/>
      <c r="C73" s="27"/>
      <c r="D73" s="7">
        <f>SUM(D71:D72)</f>
        <v>63.06</v>
      </c>
      <c r="E73" s="8"/>
    </row>
    <row r="74" spans="1:5" ht="16.5" customHeight="1" x14ac:dyDescent="0.2">
      <c r="A74" s="3" t="s">
        <v>68</v>
      </c>
      <c r="B74" s="3">
        <v>83428941863</v>
      </c>
      <c r="C74" s="3" t="s">
        <v>8</v>
      </c>
      <c r="D74" s="6">
        <v>41.6</v>
      </c>
      <c r="E74" s="3" t="s">
        <v>22</v>
      </c>
    </row>
    <row r="75" spans="1:5" ht="16.5" customHeight="1" x14ac:dyDescent="0.2">
      <c r="A75" s="27" t="s">
        <v>11</v>
      </c>
      <c r="B75" s="27"/>
      <c r="C75" s="27"/>
      <c r="D75" s="7">
        <f>SUM(D74)</f>
        <v>41.6</v>
      </c>
      <c r="E75" s="8"/>
    </row>
    <row r="76" spans="1:5" ht="16.5" customHeight="1" x14ac:dyDescent="0.2">
      <c r="A76" s="3" t="s">
        <v>69</v>
      </c>
      <c r="B76" s="3">
        <v>17796122877</v>
      </c>
      <c r="C76" s="3" t="s">
        <v>8</v>
      </c>
      <c r="D76" s="6">
        <v>47.55</v>
      </c>
      <c r="E76" s="3" t="s">
        <v>22</v>
      </c>
    </row>
    <row r="77" spans="1:5" ht="16.5" customHeight="1" x14ac:dyDescent="0.2">
      <c r="A77" s="27" t="s">
        <v>11</v>
      </c>
      <c r="B77" s="27"/>
      <c r="C77" s="27"/>
      <c r="D77" s="7">
        <f>SUM(D76)</f>
        <v>47.55</v>
      </c>
      <c r="E77" s="8"/>
    </row>
    <row r="78" spans="1:5" ht="16.5" customHeight="1" x14ac:dyDescent="0.2">
      <c r="A78" s="3" t="s">
        <v>70</v>
      </c>
      <c r="B78" s="3">
        <v>78661516143</v>
      </c>
      <c r="C78" s="3" t="s">
        <v>8</v>
      </c>
      <c r="D78" s="6">
        <v>55</v>
      </c>
      <c r="E78" s="3" t="s">
        <v>71</v>
      </c>
    </row>
    <row r="79" spans="1:5" ht="16.5" customHeight="1" x14ac:dyDescent="0.2">
      <c r="A79" s="27" t="s">
        <v>11</v>
      </c>
      <c r="B79" s="27"/>
      <c r="C79" s="27"/>
      <c r="D79" s="7">
        <f>SUM(D78)</f>
        <v>55</v>
      </c>
      <c r="E79" s="8"/>
    </row>
    <row r="80" spans="1:5" ht="16.5" customHeight="1" x14ac:dyDescent="0.2">
      <c r="A80" s="3" t="s">
        <v>72</v>
      </c>
      <c r="B80" s="3">
        <v>76080865307</v>
      </c>
      <c r="C80" s="3" t="s">
        <v>8</v>
      </c>
      <c r="D80" s="6">
        <v>64.150000000000006</v>
      </c>
      <c r="E80" s="3" t="s">
        <v>67</v>
      </c>
    </row>
    <row r="81" spans="1:5" ht="16.5" customHeight="1" x14ac:dyDescent="0.2">
      <c r="A81" s="27" t="s">
        <v>11</v>
      </c>
      <c r="B81" s="27"/>
      <c r="C81" s="27"/>
      <c r="D81" s="7">
        <f>SUM(D80:D80)</f>
        <v>64.150000000000006</v>
      </c>
      <c r="E81" s="8"/>
    </row>
    <row r="82" spans="1:5" ht="16.5" customHeight="1" x14ac:dyDescent="0.2">
      <c r="A82" s="3" t="s">
        <v>73</v>
      </c>
      <c r="B82" s="3">
        <v>97748123085</v>
      </c>
      <c r="C82" s="3" t="s">
        <v>8</v>
      </c>
      <c r="D82" s="6">
        <v>70</v>
      </c>
      <c r="E82" s="3" t="s">
        <v>74</v>
      </c>
    </row>
    <row r="83" spans="1:5" ht="16.5" customHeight="1" x14ac:dyDescent="0.2">
      <c r="A83" s="27" t="s">
        <v>11</v>
      </c>
      <c r="B83" s="27"/>
      <c r="C83" s="27"/>
      <c r="D83" s="7">
        <f>SUM(D82)</f>
        <v>70</v>
      </c>
      <c r="E83" s="8"/>
    </row>
    <row r="84" spans="1:5" ht="16.5" customHeight="1" x14ac:dyDescent="0.2">
      <c r="A84" s="3" t="s">
        <v>75</v>
      </c>
      <c r="B84" s="3">
        <v>56575768790</v>
      </c>
      <c r="C84" s="3" t="s">
        <v>8</v>
      </c>
      <c r="D84" s="6">
        <v>71.38</v>
      </c>
      <c r="E84" s="3" t="s">
        <v>64</v>
      </c>
    </row>
    <row r="85" spans="1:5" ht="16.5" customHeight="1" x14ac:dyDescent="0.2">
      <c r="A85" s="3" t="s">
        <v>75</v>
      </c>
      <c r="B85" s="3">
        <v>56575768790</v>
      </c>
      <c r="C85" s="3" t="s">
        <v>8</v>
      </c>
      <c r="D85" s="6">
        <v>71.38</v>
      </c>
      <c r="E85" s="3" t="s">
        <v>64</v>
      </c>
    </row>
    <row r="86" spans="1:5" ht="16.5" customHeight="1" x14ac:dyDescent="0.2">
      <c r="A86" s="27" t="s">
        <v>11</v>
      </c>
      <c r="B86" s="27"/>
      <c r="C86" s="27"/>
      <c r="D86" s="7">
        <f>SUM(D84:D85)</f>
        <v>142.76</v>
      </c>
      <c r="E86" s="8"/>
    </row>
    <row r="87" spans="1:5" ht="16.5" customHeight="1" x14ac:dyDescent="0.2">
      <c r="A87" s="3" t="s">
        <v>76</v>
      </c>
      <c r="B87" s="3">
        <v>87311810356</v>
      </c>
      <c r="C87" s="3" t="s">
        <v>8</v>
      </c>
      <c r="D87" s="6">
        <v>74.540000000000006</v>
      </c>
      <c r="E87" s="3" t="s">
        <v>77</v>
      </c>
    </row>
    <row r="88" spans="1:5" ht="16.5" customHeight="1" x14ac:dyDescent="0.2">
      <c r="A88" s="27" t="s">
        <v>11</v>
      </c>
      <c r="B88" s="27"/>
      <c r="C88" s="27"/>
      <c r="D88" s="7">
        <f>SUM(D87)</f>
        <v>74.540000000000006</v>
      </c>
      <c r="E88" s="8"/>
    </row>
    <row r="89" spans="1:5" ht="16.5" customHeight="1" x14ac:dyDescent="0.2">
      <c r="A89" s="3" t="s">
        <v>78</v>
      </c>
      <c r="B89" s="3">
        <v>61170856401</v>
      </c>
      <c r="C89" s="3" t="s">
        <v>10</v>
      </c>
      <c r="D89" s="6">
        <v>78.099999999999994</v>
      </c>
      <c r="E89" s="3" t="s">
        <v>36</v>
      </c>
    </row>
    <row r="90" spans="1:5" ht="16.5" customHeight="1" x14ac:dyDescent="0.2">
      <c r="A90" s="27" t="s">
        <v>11</v>
      </c>
      <c r="B90" s="27"/>
      <c r="C90" s="27"/>
      <c r="D90" s="7">
        <f>SUM(D89)</f>
        <v>78.099999999999994</v>
      </c>
      <c r="E90" s="8"/>
    </row>
    <row r="91" spans="1:5" ht="16.5" customHeight="1" x14ac:dyDescent="0.2">
      <c r="A91" s="3" t="s">
        <v>79</v>
      </c>
      <c r="B91" s="3">
        <v>11331766185</v>
      </c>
      <c r="C91" s="3" t="s">
        <v>80</v>
      </c>
      <c r="D91" s="6">
        <v>83.5</v>
      </c>
      <c r="E91" s="3" t="s">
        <v>22</v>
      </c>
    </row>
    <row r="92" spans="1:5" ht="16.5" customHeight="1" x14ac:dyDescent="0.2">
      <c r="A92" s="27" t="s">
        <v>11</v>
      </c>
      <c r="B92" s="27"/>
      <c r="C92" s="27"/>
      <c r="D92" s="7">
        <f>SUM(D91)</f>
        <v>83.5</v>
      </c>
      <c r="E92" s="8"/>
    </row>
    <row r="93" spans="1:5" ht="16.5" customHeight="1" x14ac:dyDescent="0.2">
      <c r="A93" s="3" t="s">
        <v>81</v>
      </c>
      <c r="B93" s="3">
        <v>13797891015</v>
      </c>
      <c r="C93" s="3" t="s">
        <v>82</v>
      </c>
      <c r="D93" s="6">
        <v>87.5</v>
      </c>
      <c r="E93" s="3" t="s">
        <v>67</v>
      </c>
    </row>
    <row r="94" spans="1:5" ht="16.5" customHeight="1" x14ac:dyDescent="0.2">
      <c r="A94" s="27" t="s">
        <v>11</v>
      </c>
      <c r="B94" s="27"/>
      <c r="C94" s="27"/>
      <c r="D94" s="7">
        <f>SUM(D93)</f>
        <v>87.5</v>
      </c>
      <c r="E94" s="8"/>
    </row>
    <row r="95" spans="1:5" ht="16.5" customHeight="1" x14ac:dyDescent="0.2">
      <c r="A95" s="3" t="s">
        <v>83</v>
      </c>
      <c r="B95" s="3">
        <v>0</v>
      </c>
      <c r="C95" s="3" t="s">
        <v>10</v>
      </c>
      <c r="D95" s="6">
        <v>100</v>
      </c>
      <c r="E95" s="3" t="s">
        <v>37</v>
      </c>
    </row>
    <row r="96" spans="1:5" ht="16.5" customHeight="1" x14ac:dyDescent="0.2">
      <c r="A96" s="27" t="s">
        <v>11</v>
      </c>
      <c r="B96" s="27"/>
      <c r="C96" s="27"/>
      <c r="D96" s="7">
        <f>SUM(D95)</f>
        <v>100</v>
      </c>
      <c r="E96" s="8"/>
    </row>
    <row r="97" spans="1:5" ht="16.5" customHeight="1" x14ac:dyDescent="0.2">
      <c r="A97" s="3" t="s">
        <v>84</v>
      </c>
      <c r="B97" s="3">
        <v>75685610464</v>
      </c>
      <c r="C97" s="3" t="s">
        <v>10</v>
      </c>
      <c r="D97" s="6">
        <v>100</v>
      </c>
      <c r="E97" s="3" t="s">
        <v>21</v>
      </c>
    </row>
    <row r="98" spans="1:5" ht="16.5" customHeight="1" x14ac:dyDescent="0.2">
      <c r="A98" s="27" t="s">
        <v>11</v>
      </c>
      <c r="B98" s="27"/>
      <c r="C98" s="27"/>
      <c r="D98" s="7">
        <f>SUM(D97)</f>
        <v>100</v>
      </c>
      <c r="E98" s="8"/>
    </row>
    <row r="99" spans="1:5" ht="16.5" customHeight="1" x14ac:dyDescent="0.2">
      <c r="A99" s="3" t="s">
        <v>88</v>
      </c>
      <c r="B99" s="3">
        <v>85051163109</v>
      </c>
      <c r="C99" s="3" t="s">
        <v>8</v>
      </c>
      <c r="D99" s="6">
        <v>156</v>
      </c>
      <c r="E99" s="3" t="s">
        <v>22</v>
      </c>
    </row>
    <row r="100" spans="1:5" ht="16.5" customHeight="1" x14ac:dyDescent="0.2">
      <c r="A100" s="27" t="s">
        <v>11</v>
      </c>
      <c r="B100" s="27"/>
      <c r="C100" s="27"/>
      <c r="D100" s="7">
        <f>SUM(D99)</f>
        <v>156</v>
      </c>
      <c r="E100" s="8"/>
    </row>
    <row r="101" spans="1:5" ht="16.5" customHeight="1" x14ac:dyDescent="0.2">
      <c r="A101" s="3" t="s">
        <v>89</v>
      </c>
      <c r="B101" s="3">
        <v>29524210204</v>
      </c>
      <c r="C101" s="3" t="s">
        <v>8</v>
      </c>
      <c r="D101" s="6">
        <v>163.66</v>
      </c>
      <c r="E101" s="3" t="s">
        <v>63</v>
      </c>
    </row>
    <row r="102" spans="1:5" ht="16.5" customHeight="1" x14ac:dyDescent="0.2">
      <c r="A102" s="3" t="s">
        <v>89</v>
      </c>
      <c r="B102" s="3">
        <v>29524210204</v>
      </c>
      <c r="C102" s="3" t="s">
        <v>8</v>
      </c>
      <c r="D102" s="6">
        <v>284.38</v>
      </c>
      <c r="E102" s="3" t="s">
        <v>63</v>
      </c>
    </row>
    <row r="103" spans="1:5" ht="16.5" customHeight="1" x14ac:dyDescent="0.2">
      <c r="A103" s="3" t="s">
        <v>89</v>
      </c>
      <c r="B103" s="3">
        <v>29524210204</v>
      </c>
      <c r="C103" s="3" t="s">
        <v>8</v>
      </c>
      <c r="D103" s="6">
        <v>273.98</v>
      </c>
      <c r="E103" s="3" t="s">
        <v>63</v>
      </c>
    </row>
    <row r="104" spans="1:5" ht="16.5" customHeight="1" x14ac:dyDescent="0.2">
      <c r="A104" s="3" t="s">
        <v>89</v>
      </c>
      <c r="B104" s="3">
        <v>29524210204</v>
      </c>
      <c r="C104" s="3" t="s">
        <v>8</v>
      </c>
      <c r="D104" s="6">
        <v>163.68</v>
      </c>
      <c r="E104" s="3" t="s">
        <v>63</v>
      </c>
    </row>
    <row r="105" spans="1:5" ht="16.5" customHeight="1" x14ac:dyDescent="0.2">
      <c r="A105" s="27" t="s">
        <v>11</v>
      </c>
      <c r="B105" s="27"/>
      <c r="C105" s="27"/>
      <c r="D105" s="7">
        <f>SUM(D101:D104)</f>
        <v>885.7</v>
      </c>
      <c r="E105" s="8"/>
    </row>
    <row r="106" spans="1:5" ht="16.5" customHeight="1" x14ac:dyDescent="0.2">
      <c r="A106" s="3" t="s">
        <v>90</v>
      </c>
      <c r="B106" s="3">
        <v>70108447975</v>
      </c>
      <c r="C106" s="3" t="s">
        <v>91</v>
      </c>
      <c r="D106" s="6">
        <v>181.99</v>
      </c>
      <c r="E106" s="3" t="s">
        <v>55</v>
      </c>
    </row>
    <row r="107" spans="1:5" ht="16.5" customHeight="1" x14ac:dyDescent="0.2">
      <c r="A107" s="27" t="s">
        <v>11</v>
      </c>
      <c r="B107" s="27"/>
      <c r="C107" s="27"/>
      <c r="D107" s="7">
        <f>SUM(D106)</f>
        <v>181.99</v>
      </c>
      <c r="E107" s="8"/>
    </row>
    <row r="108" spans="1:5" ht="16.5" customHeight="1" x14ac:dyDescent="0.2">
      <c r="A108" s="3" t="s">
        <v>92</v>
      </c>
      <c r="B108" s="3">
        <v>28224985280</v>
      </c>
      <c r="C108" s="3" t="s">
        <v>10</v>
      </c>
      <c r="D108" s="6">
        <v>225.4</v>
      </c>
      <c r="E108" s="3" t="s">
        <v>22</v>
      </c>
    </row>
    <row r="109" spans="1:5" ht="16.5" customHeight="1" x14ac:dyDescent="0.2">
      <c r="A109" s="27" t="s">
        <v>11</v>
      </c>
      <c r="B109" s="27"/>
      <c r="C109" s="27"/>
      <c r="D109" s="7">
        <f>SUM(D108)</f>
        <v>225.4</v>
      </c>
      <c r="E109" s="8"/>
    </row>
    <row r="110" spans="1:5" ht="16.5" customHeight="1" x14ac:dyDescent="0.2">
      <c r="A110" s="3" t="s">
        <v>85</v>
      </c>
      <c r="B110" s="3">
        <v>60174672203</v>
      </c>
      <c r="C110" s="3" t="s">
        <v>86</v>
      </c>
      <c r="D110" s="6">
        <v>153</v>
      </c>
      <c r="E110" s="3" t="s">
        <v>87</v>
      </c>
    </row>
    <row r="111" spans="1:5" ht="16.5" customHeight="1" x14ac:dyDescent="0.2">
      <c r="A111" s="3" t="s">
        <v>85</v>
      </c>
      <c r="B111" s="3">
        <v>60174672203</v>
      </c>
      <c r="C111" s="3" t="s">
        <v>86</v>
      </c>
      <c r="D111" s="6">
        <v>473.8</v>
      </c>
      <c r="E111" s="3" t="s">
        <v>87</v>
      </c>
    </row>
    <row r="112" spans="1:5" ht="16.5" customHeight="1" x14ac:dyDescent="0.2">
      <c r="A112" s="3" t="s">
        <v>85</v>
      </c>
      <c r="B112" s="3">
        <v>60174672203</v>
      </c>
      <c r="C112" s="3" t="s">
        <v>86</v>
      </c>
      <c r="D112" s="6">
        <v>417.95</v>
      </c>
      <c r="E112" s="3" t="s">
        <v>87</v>
      </c>
    </row>
    <row r="113" spans="1:5" ht="16.5" customHeight="1" x14ac:dyDescent="0.2">
      <c r="A113" s="3" t="s">
        <v>85</v>
      </c>
      <c r="B113" s="3">
        <v>60174672203</v>
      </c>
      <c r="C113" s="3" t="s">
        <v>86</v>
      </c>
      <c r="D113" s="6">
        <v>229.5</v>
      </c>
      <c r="E113" s="3" t="s">
        <v>87</v>
      </c>
    </row>
    <row r="114" spans="1:5" ht="16.5" customHeight="1" x14ac:dyDescent="0.2">
      <c r="A114" s="3" t="s">
        <v>85</v>
      </c>
      <c r="B114" s="3">
        <v>60174672203</v>
      </c>
      <c r="C114" s="3" t="s">
        <v>86</v>
      </c>
      <c r="D114" s="6">
        <v>153</v>
      </c>
      <c r="E114" s="3" t="s">
        <v>87</v>
      </c>
    </row>
    <row r="115" spans="1:5" ht="16.5" customHeight="1" x14ac:dyDescent="0.2">
      <c r="A115" s="27" t="s">
        <v>11</v>
      </c>
      <c r="B115" s="27"/>
      <c r="C115" s="27"/>
      <c r="D115" s="7">
        <f>SUM(D110:D114)</f>
        <v>1427.25</v>
      </c>
      <c r="E115" s="8"/>
    </row>
    <row r="116" spans="1:5" ht="16.5" customHeight="1" x14ac:dyDescent="0.2">
      <c r="A116" s="3" t="s">
        <v>93</v>
      </c>
      <c r="B116" s="3">
        <v>48567510815</v>
      </c>
      <c r="C116" s="3" t="s">
        <v>8</v>
      </c>
      <c r="D116" s="6">
        <v>311.43</v>
      </c>
      <c r="E116" s="3" t="s">
        <v>22</v>
      </c>
    </row>
    <row r="117" spans="1:5" ht="16.5" customHeight="1" x14ac:dyDescent="0.2">
      <c r="A117" s="27" t="s">
        <v>11</v>
      </c>
      <c r="B117" s="27"/>
      <c r="C117" s="27"/>
      <c r="D117" s="7">
        <f>SUM(D116)</f>
        <v>311.43</v>
      </c>
      <c r="E117" s="8"/>
    </row>
    <row r="118" spans="1:5" ht="16.5" customHeight="1" x14ac:dyDescent="0.2">
      <c r="A118" s="3" t="s">
        <v>94</v>
      </c>
      <c r="B118" s="3">
        <v>51473089399</v>
      </c>
      <c r="C118" s="3" t="s">
        <v>95</v>
      </c>
      <c r="D118" s="6">
        <v>312.39999999999998</v>
      </c>
      <c r="E118" s="3" t="s">
        <v>87</v>
      </c>
    </row>
    <row r="119" spans="1:5" ht="16.5" customHeight="1" x14ac:dyDescent="0.2">
      <c r="A119" s="27" t="s">
        <v>11</v>
      </c>
      <c r="B119" s="27"/>
      <c r="C119" s="27"/>
      <c r="D119" s="7">
        <f>SUM(D118)</f>
        <v>312.39999999999998</v>
      </c>
      <c r="E119" s="8"/>
    </row>
    <row r="120" spans="1:5" ht="16.5" customHeight="1" x14ac:dyDescent="0.2">
      <c r="A120" s="3" t="s">
        <v>96</v>
      </c>
      <c r="B120" s="3">
        <v>28674433096</v>
      </c>
      <c r="C120" s="3" t="s">
        <v>10</v>
      </c>
      <c r="D120" s="6">
        <v>1123.1300000000001</v>
      </c>
      <c r="E120" s="3" t="s">
        <v>67</v>
      </c>
    </row>
    <row r="121" spans="1:5" ht="16.5" customHeight="1" x14ac:dyDescent="0.2">
      <c r="A121" s="3" t="s">
        <v>96</v>
      </c>
      <c r="B121" s="3">
        <v>28674433096</v>
      </c>
      <c r="C121" s="3" t="s">
        <v>10</v>
      </c>
      <c r="D121" s="6">
        <v>332</v>
      </c>
      <c r="E121" s="3" t="s">
        <v>67</v>
      </c>
    </row>
    <row r="122" spans="1:5" ht="16.5" customHeight="1" x14ac:dyDescent="0.2">
      <c r="A122" s="27" t="s">
        <v>11</v>
      </c>
      <c r="B122" s="27"/>
      <c r="C122" s="27"/>
      <c r="D122" s="7">
        <f>SUM(D120:D121)</f>
        <v>1455.13</v>
      </c>
      <c r="E122" s="8"/>
    </row>
    <row r="123" spans="1:5" ht="16.5" customHeight="1" x14ac:dyDescent="0.2">
      <c r="A123" s="3" t="s">
        <v>97</v>
      </c>
      <c r="B123" s="3">
        <v>4448367</v>
      </c>
      <c r="C123" s="3" t="s">
        <v>98</v>
      </c>
      <c r="D123" s="6">
        <v>352.87</v>
      </c>
      <c r="E123" s="3" t="s">
        <v>55</v>
      </c>
    </row>
    <row r="124" spans="1:5" ht="16.5" customHeight="1" x14ac:dyDescent="0.2">
      <c r="A124" s="27" t="s">
        <v>11</v>
      </c>
      <c r="B124" s="27"/>
      <c r="C124" s="27"/>
      <c r="D124" s="7">
        <f>SUM(D123)</f>
        <v>352.87</v>
      </c>
      <c r="E124" s="8"/>
    </row>
    <row r="125" spans="1:5" ht="16.5" customHeight="1" x14ac:dyDescent="0.2">
      <c r="A125" s="3" t="s">
        <v>99</v>
      </c>
      <c r="B125" s="3">
        <v>82286363921</v>
      </c>
      <c r="C125" s="3" t="s">
        <v>10</v>
      </c>
      <c r="D125" s="6">
        <v>583.75</v>
      </c>
      <c r="E125" s="3" t="s">
        <v>21</v>
      </c>
    </row>
    <row r="126" spans="1:5" ht="16.5" customHeight="1" x14ac:dyDescent="0.2">
      <c r="A126" s="27" t="s">
        <v>11</v>
      </c>
      <c r="B126" s="27"/>
      <c r="C126" s="27"/>
      <c r="D126" s="7">
        <f>SUM(D125)</f>
        <v>583.75</v>
      </c>
      <c r="E126" s="8"/>
    </row>
    <row r="127" spans="1:5" ht="16.5" customHeight="1" x14ac:dyDescent="0.2">
      <c r="A127" s="3" t="s">
        <v>41</v>
      </c>
      <c r="B127" s="3">
        <v>77465071491</v>
      </c>
      <c r="C127" s="3" t="s">
        <v>32</v>
      </c>
      <c r="D127" s="6">
        <v>664.11</v>
      </c>
      <c r="E127" s="3" t="s">
        <v>21</v>
      </c>
    </row>
    <row r="128" spans="1:5" ht="16.5" customHeight="1" x14ac:dyDescent="0.2">
      <c r="A128" s="27" t="s">
        <v>11</v>
      </c>
      <c r="B128" s="27"/>
      <c r="C128" s="27"/>
      <c r="D128" s="7">
        <f>SUM(D127)</f>
        <v>664.11</v>
      </c>
      <c r="E128" s="8"/>
    </row>
    <row r="129" spans="1:5" ht="16.5" customHeight="1" x14ac:dyDescent="0.2">
      <c r="A129" s="3" t="s">
        <v>40</v>
      </c>
      <c r="B129" s="3">
        <v>62694137885</v>
      </c>
      <c r="C129" s="3" t="s">
        <v>10</v>
      </c>
      <c r="D129" s="6">
        <v>700</v>
      </c>
      <c r="E129" s="3" t="s">
        <v>21</v>
      </c>
    </row>
    <row r="130" spans="1:5" ht="16.5" customHeight="1" x14ac:dyDescent="0.2">
      <c r="A130" s="27" t="s">
        <v>11</v>
      </c>
      <c r="B130" s="27"/>
      <c r="C130" s="27"/>
      <c r="D130" s="7">
        <f>SUM(D129)</f>
        <v>700</v>
      </c>
      <c r="E130" s="8"/>
    </row>
    <row r="131" spans="1:5" ht="16.5" customHeight="1" x14ac:dyDescent="0.2">
      <c r="A131" s="3" t="s">
        <v>100</v>
      </c>
      <c r="B131" s="3">
        <v>19081938034</v>
      </c>
      <c r="C131" s="3" t="s">
        <v>101</v>
      </c>
      <c r="D131" s="6">
        <v>963.75</v>
      </c>
      <c r="E131" s="3" t="s">
        <v>67</v>
      </c>
    </row>
    <row r="132" spans="1:5" ht="16.5" customHeight="1" x14ac:dyDescent="0.2">
      <c r="A132" s="27" t="s">
        <v>11</v>
      </c>
      <c r="B132" s="27"/>
      <c r="C132" s="27"/>
      <c r="D132" s="7">
        <f>SUM(D131)</f>
        <v>963.75</v>
      </c>
      <c r="E132" s="8"/>
    </row>
    <row r="133" spans="1:5" ht="16.5" customHeight="1" x14ac:dyDescent="0.2">
      <c r="A133" s="3" t="s">
        <v>102</v>
      </c>
      <c r="B133" s="3">
        <v>19819724166</v>
      </c>
      <c r="C133" s="3" t="s">
        <v>103</v>
      </c>
      <c r="D133" s="6">
        <v>1000</v>
      </c>
      <c r="E133" s="3" t="s">
        <v>22</v>
      </c>
    </row>
    <row r="134" spans="1:5" ht="16.5" customHeight="1" x14ac:dyDescent="0.2">
      <c r="A134" s="27" t="s">
        <v>11</v>
      </c>
      <c r="B134" s="27"/>
      <c r="C134" s="27"/>
      <c r="D134" s="7">
        <f>SUM(D133)</f>
        <v>1000</v>
      </c>
      <c r="E134" s="8"/>
    </row>
    <row r="135" spans="1:5" ht="16.5" customHeight="1" x14ac:dyDescent="0.2">
      <c r="A135" s="3" t="s">
        <v>104</v>
      </c>
      <c r="B135" s="3">
        <v>26187994862</v>
      </c>
      <c r="C135" s="3" t="s">
        <v>8</v>
      </c>
      <c r="D135" s="6">
        <v>1895.35</v>
      </c>
      <c r="E135" s="3" t="s">
        <v>105</v>
      </c>
    </row>
    <row r="136" spans="1:5" ht="16.5" customHeight="1" x14ac:dyDescent="0.2">
      <c r="A136" s="27" t="s">
        <v>11</v>
      </c>
      <c r="B136" s="27"/>
      <c r="C136" s="27"/>
      <c r="D136" s="7">
        <f>SUM(D135)</f>
        <v>1895.35</v>
      </c>
      <c r="E136" s="8"/>
    </row>
    <row r="137" spans="1:5" ht="16.5" customHeight="1" x14ac:dyDescent="0.2">
      <c r="A137" s="3" t="s">
        <v>106</v>
      </c>
      <c r="B137" s="3">
        <v>64546066176</v>
      </c>
      <c r="C137" s="3" t="s">
        <v>103</v>
      </c>
      <c r="D137" s="6">
        <v>522.25</v>
      </c>
      <c r="E137" s="3" t="s">
        <v>55</v>
      </c>
    </row>
    <row r="138" spans="1:5" ht="16.5" customHeight="1" x14ac:dyDescent="0.2">
      <c r="A138" s="27" t="s">
        <v>11</v>
      </c>
      <c r="B138" s="27"/>
      <c r="C138" s="27"/>
      <c r="D138" s="7">
        <f>SUM(D137)</f>
        <v>522.25</v>
      </c>
      <c r="E138" s="8"/>
    </row>
    <row r="139" spans="1:5" ht="19" x14ac:dyDescent="0.25">
      <c r="A139" s="28" t="s">
        <v>50</v>
      </c>
      <c r="B139" s="29"/>
      <c r="C139" s="30"/>
      <c r="D139" s="11">
        <f>SUM(D138,D136,D134,D132,D130,D128,D126,D124,D122,D119,D117,D115,D109,D107,D105,D100,D98,D96,D94,D92,D90,D88,D86,D83,D81,D79,D77,D75,D73,D70,D67,D65,D62,D60,D57,D55,D46,D43,D41,D36,D28,D22,D20,D18,D11)</f>
        <v>28142.579999999998</v>
      </c>
      <c r="E139" s="4"/>
    </row>
  </sheetData>
  <mergeCells count="46">
    <mergeCell ref="A132:C132"/>
    <mergeCell ref="A134:C134"/>
    <mergeCell ref="A138:C138"/>
    <mergeCell ref="A124:C124"/>
    <mergeCell ref="A136:C136"/>
    <mergeCell ref="A130:C130"/>
    <mergeCell ref="A117:C117"/>
    <mergeCell ref="A119:C119"/>
    <mergeCell ref="A122:C122"/>
    <mergeCell ref="A126:C126"/>
    <mergeCell ref="A128:C128"/>
    <mergeCell ref="A81:C81"/>
    <mergeCell ref="A115:C115"/>
    <mergeCell ref="A86:C86"/>
    <mergeCell ref="A88:C88"/>
    <mergeCell ref="A90:C90"/>
    <mergeCell ref="A92:C92"/>
    <mergeCell ref="A94:C94"/>
    <mergeCell ref="A96:C96"/>
    <mergeCell ref="A98:C98"/>
    <mergeCell ref="A100:C100"/>
    <mergeCell ref="A105:C105"/>
    <mergeCell ref="A107:C107"/>
    <mergeCell ref="A109:C109"/>
    <mergeCell ref="A83:C83"/>
    <mergeCell ref="A60:C60"/>
    <mergeCell ref="A62:C62"/>
    <mergeCell ref="A139:C139"/>
    <mergeCell ref="A11:C11"/>
    <mergeCell ref="A65:C65"/>
    <mergeCell ref="A67:C67"/>
    <mergeCell ref="A70:C70"/>
    <mergeCell ref="A36:C36"/>
    <mergeCell ref="A43:C43"/>
    <mergeCell ref="A46:C46"/>
    <mergeCell ref="A55:C55"/>
    <mergeCell ref="A57:C57"/>
    <mergeCell ref="A73:C73"/>
    <mergeCell ref="A75:C75"/>
    <mergeCell ref="A77:C77"/>
    <mergeCell ref="A79:C79"/>
    <mergeCell ref="A2:A4"/>
    <mergeCell ref="B5:E6"/>
    <mergeCell ref="A18:C18"/>
    <mergeCell ref="A20:C20"/>
    <mergeCell ref="A28:C28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9B19A-14B0-44E3-BCB0-9ADCCFE56A75}">
  <sheetPr codeName="List4"/>
  <dimension ref="A1:E18"/>
  <sheetViews>
    <sheetView workbookViewId="0">
      <selection activeCell="B22" sqref="B22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7</v>
      </c>
    </row>
    <row r="2" spans="1:5" x14ac:dyDescent="0.2">
      <c r="A2" s="33" t="s">
        <v>6</v>
      </c>
    </row>
    <row r="3" spans="1:5" x14ac:dyDescent="0.2">
      <c r="A3" s="33"/>
    </row>
    <row r="4" spans="1:5" ht="48" customHeight="1" x14ac:dyDescent="0.2">
      <c r="A4" s="33"/>
    </row>
    <row r="5" spans="1:5" ht="15" customHeight="1" x14ac:dyDescent="0.2">
      <c r="B5" s="32" t="s">
        <v>48</v>
      </c>
      <c r="C5" s="32"/>
      <c r="D5" s="32"/>
      <c r="E5" s="32"/>
    </row>
    <row r="6" spans="1:5" ht="27" customHeight="1" x14ac:dyDescent="0.2">
      <c r="B6" s="32"/>
      <c r="C6" s="32"/>
      <c r="D6" s="32"/>
      <c r="E6" s="32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12">
        <v>199178.78</v>
      </c>
      <c r="B9" s="3" t="s">
        <v>24</v>
      </c>
    </row>
    <row r="10" spans="1:5" x14ac:dyDescent="0.2">
      <c r="A10" s="3">
        <v>356.13</v>
      </c>
      <c r="B10" s="3" t="s">
        <v>30</v>
      </c>
    </row>
    <row r="11" spans="1:5" x14ac:dyDescent="0.2">
      <c r="A11" s="3">
        <v>1258.82</v>
      </c>
      <c r="B11" s="3" t="s">
        <v>29</v>
      </c>
    </row>
    <row r="12" spans="1:5" x14ac:dyDescent="0.2">
      <c r="A12" s="3">
        <v>32925.769999999997</v>
      </c>
      <c r="B12" s="3" t="s">
        <v>25</v>
      </c>
    </row>
    <row r="13" spans="1:5" x14ac:dyDescent="0.2">
      <c r="A13" s="3">
        <v>3709.8</v>
      </c>
      <c r="B13" s="3" t="s">
        <v>26</v>
      </c>
    </row>
    <row r="14" spans="1:5" x14ac:dyDescent="0.2">
      <c r="A14" s="3">
        <v>4569.1499999999996</v>
      </c>
      <c r="B14" s="3" t="s">
        <v>27</v>
      </c>
    </row>
    <row r="15" spans="1:5" x14ac:dyDescent="0.2">
      <c r="A15" s="3">
        <v>498.16</v>
      </c>
      <c r="B15" s="3" t="s">
        <v>34</v>
      </c>
    </row>
    <row r="16" spans="1:5" x14ac:dyDescent="0.2">
      <c r="A16" s="3">
        <v>201</v>
      </c>
      <c r="B16" s="3" t="s">
        <v>87</v>
      </c>
    </row>
    <row r="17" spans="1:2" x14ac:dyDescent="0.2">
      <c r="A17" s="3">
        <v>266</v>
      </c>
      <c r="B17" s="3" t="s">
        <v>28</v>
      </c>
    </row>
    <row r="18" spans="1:2" ht="19" x14ac:dyDescent="0.25">
      <c r="A18" s="10">
        <f>SUM(A9:A17)</f>
        <v>242963.61</v>
      </c>
      <c r="B18" s="5" t="s">
        <v>49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0B3A6-E85F-49CC-AD10-1ED673AE424E}">
  <sheetPr codeName="List5"/>
  <dimension ref="A1:E117"/>
  <sheetViews>
    <sheetView topLeftCell="A30" zoomScale="115" zoomScaleNormal="115" workbookViewId="0">
      <selection activeCell="A51" sqref="A51:C51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1" t="s">
        <v>35</v>
      </c>
    </row>
    <row r="3" spans="1:5" x14ac:dyDescent="0.2">
      <c r="A3" s="31"/>
    </row>
    <row r="4" spans="1:5" ht="48" customHeight="1" x14ac:dyDescent="0.2">
      <c r="A4" s="31"/>
    </row>
    <row r="5" spans="1:5" x14ac:dyDescent="0.2">
      <c r="B5" s="32" t="s">
        <v>107</v>
      </c>
      <c r="C5" s="32"/>
      <c r="D5" s="32"/>
      <c r="E5" s="32"/>
    </row>
    <row r="6" spans="1:5" ht="27" customHeight="1" x14ac:dyDescent="0.2">
      <c r="B6" s="32"/>
      <c r="C6" s="32"/>
      <c r="D6" s="32"/>
      <c r="E6" s="32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s="9" customFormat="1" x14ac:dyDescent="0.2">
      <c r="A9" s="3" t="s">
        <v>51</v>
      </c>
      <c r="B9" s="3">
        <v>85821130368</v>
      </c>
      <c r="C9" s="3" t="s">
        <v>8</v>
      </c>
      <c r="D9" s="6">
        <v>37.69</v>
      </c>
      <c r="E9" s="3" t="s">
        <v>20</v>
      </c>
    </row>
    <row r="10" spans="1:5" s="9" customFormat="1" x14ac:dyDescent="0.2">
      <c r="A10" s="24" t="s">
        <v>11</v>
      </c>
      <c r="B10" s="25"/>
      <c r="C10" s="26"/>
      <c r="D10" s="7">
        <f>SUM(D5:D9)</f>
        <v>37.69</v>
      </c>
      <c r="E10" s="8"/>
    </row>
    <row r="11" spans="1:5" s="9" customFormat="1" x14ac:dyDescent="0.2">
      <c r="A11" s="3" t="s">
        <v>9</v>
      </c>
      <c r="B11" s="3">
        <v>72313761076</v>
      </c>
      <c r="C11" s="3" t="s">
        <v>10</v>
      </c>
      <c r="D11" s="6">
        <v>69.37</v>
      </c>
      <c r="E11" s="3" t="s">
        <v>36</v>
      </c>
    </row>
    <row r="12" spans="1:5" s="9" customFormat="1" x14ac:dyDescent="0.2">
      <c r="A12" s="3" t="s">
        <v>9</v>
      </c>
      <c r="B12" s="3">
        <v>72313761076</v>
      </c>
      <c r="C12" s="3" t="s">
        <v>10</v>
      </c>
      <c r="D12" s="6">
        <v>90.11</v>
      </c>
      <c r="E12" s="3" t="s">
        <v>55</v>
      </c>
    </row>
    <row r="13" spans="1:5" s="9" customFormat="1" x14ac:dyDescent="0.2">
      <c r="A13" s="3" t="s">
        <v>9</v>
      </c>
      <c r="B13" s="3">
        <v>72313761076</v>
      </c>
      <c r="C13" s="3" t="s">
        <v>10</v>
      </c>
      <c r="D13" s="6">
        <v>2156.14</v>
      </c>
      <c r="E13" s="3" t="s">
        <v>21</v>
      </c>
    </row>
    <row r="14" spans="1:5" s="9" customFormat="1" x14ac:dyDescent="0.2">
      <c r="A14" s="24" t="s">
        <v>11</v>
      </c>
      <c r="B14" s="25"/>
      <c r="C14" s="26"/>
      <c r="D14" s="7">
        <f>SUM(D11:D13)</f>
        <v>2315.62</v>
      </c>
      <c r="E14" s="8"/>
    </row>
    <row r="15" spans="1:5" x14ac:dyDescent="0.2">
      <c r="A15" s="3" t="s">
        <v>19</v>
      </c>
      <c r="B15" s="3">
        <v>87939104217</v>
      </c>
      <c r="C15" s="3" t="s">
        <v>8</v>
      </c>
      <c r="D15" s="6">
        <v>117.05</v>
      </c>
      <c r="E15" s="3" t="s">
        <v>20</v>
      </c>
    </row>
    <row r="16" spans="1:5" x14ac:dyDescent="0.2">
      <c r="A16" s="24" t="s">
        <v>11</v>
      </c>
      <c r="B16" s="25"/>
      <c r="C16" s="26"/>
      <c r="D16" s="7">
        <f>SUM(D15)</f>
        <v>117.05</v>
      </c>
      <c r="E16" s="8"/>
    </row>
    <row r="17" spans="1:5" x14ac:dyDescent="0.2">
      <c r="A17" s="3" t="s">
        <v>31</v>
      </c>
      <c r="B17" s="3">
        <v>29454869184</v>
      </c>
      <c r="C17" s="3" t="s">
        <v>32</v>
      </c>
      <c r="D17" s="6">
        <v>600</v>
      </c>
      <c r="E17" s="3" t="s">
        <v>21</v>
      </c>
    </row>
    <row r="18" spans="1:5" x14ac:dyDescent="0.2">
      <c r="A18" s="13"/>
      <c r="B18" s="14"/>
      <c r="C18" s="15"/>
      <c r="D18" s="7">
        <f>SUM(D17:D17)</f>
        <v>600</v>
      </c>
      <c r="E18" s="8"/>
    </row>
    <row r="19" spans="1:5" x14ac:dyDescent="0.2">
      <c r="A19" s="3" t="s">
        <v>15</v>
      </c>
      <c r="B19" s="3">
        <v>44138062462</v>
      </c>
      <c r="C19" s="3" t="s">
        <v>16</v>
      </c>
      <c r="D19" s="6">
        <v>2719.94</v>
      </c>
      <c r="E19" s="3" t="s">
        <v>21</v>
      </c>
    </row>
    <row r="20" spans="1:5" x14ac:dyDescent="0.2">
      <c r="A20" s="24" t="s">
        <v>11</v>
      </c>
      <c r="B20" s="25"/>
      <c r="C20" s="26"/>
      <c r="D20" s="7">
        <f>SUM(D19:D19)</f>
        <v>2719.94</v>
      </c>
      <c r="E20" s="8"/>
    </row>
    <row r="21" spans="1:5" x14ac:dyDescent="0.2">
      <c r="A21" s="3" t="s">
        <v>13</v>
      </c>
      <c r="B21" s="3">
        <v>33109139850</v>
      </c>
      <c r="C21" s="3" t="s">
        <v>10</v>
      </c>
      <c r="D21" s="6">
        <v>1235.54</v>
      </c>
      <c r="E21" s="3" t="s">
        <v>21</v>
      </c>
    </row>
    <row r="22" spans="1:5" x14ac:dyDescent="0.2">
      <c r="A22" s="24" t="s">
        <v>11</v>
      </c>
      <c r="B22" s="25"/>
      <c r="C22" s="26"/>
      <c r="D22" s="7">
        <f>SUM(D21:D21)</f>
        <v>1235.54</v>
      </c>
      <c r="E22" s="8"/>
    </row>
    <row r="23" spans="1:5" x14ac:dyDescent="0.2">
      <c r="A23" s="3" t="s">
        <v>14</v>
      </c>
      <c r="B23" s="3">
        <v>7179054100</v>
      </c>
      <c r="C23" s="3" t="s">
        <v>8</v>
      </c>
      <c r="D23" s="6">
        <v>1207.04</v>
      </c>
      <c r="E23" s="3" t="s">
        <v>21</v>
      </c>
    </row>
    <row r="24" spans="1:5" x14ac:dyDescent="0.2">
      <c r="A24" s="13"/>
      <c r="B24" s="14"/>
      <c r="C24" s="15"/>
      <c r="D24" s="7">
        <f>SUM(D23:D23)</f>
        <v>1207.04</v>
      </c>
      <c r="E24" s="8"/>
    </row>
    <row r="25" spans="1:5" x14ac:dyDescent="0.2">
      <c r="A25" s="3" t="s">
        <v>39</v>
      </c>
      <c r="B25" s="3">
        <v>18928523252</v>
      </c>
      <c r="C25" s="3" t="s">
        <v>33</v>
      </c>
      <c r="D25" s="6">
        <v>202.83</v>
      </c>
      <c r="E25" s="3" t="s">
        <v>21</v>
      </c>
    </row>
    <row r="26" spans="1:5" x14ac:dyDescent="0.2">
      <c r="A26" s="24" t="s">
        <v>11</v>
      </c>
      <c r="B26" s="25"/>
      <c r="C26" s="26"/>
      <c r="D26" s="7">
        <f>SUM(D25:D25)</f>
        <v>202.83</v>
      </c>
      <c r="E26" s="8"/>
    </row>
    <row r="27" spans="1:5" x14ac:dyDescent="0.2">
      <c r="A27" s="3" t="s">
        <v>129</v>
      </c>
      <c r="B27" s="3">
        <v>3448022583</v>
      </c>
      <c r="C27" s="3" t="s">
        <v>82</v>
      </c>
      <c r="D27" s="6">
        <v>275</v>
      </c>
      <c r="E27" s="3" t="s">
        <v>67</v>
      </c>
    </row>
    <row r="28" spans="1:5" x14ac:dyDescent="0.2">
      <c r="A28" s="24" t="s">
        <v>11</v>
      </c>
      <c r="B28" s="25"/>
      <c r="C28" s="26"/>
      <c r="D28" s="7">
        <f>SUM(D27:D27)</f>
        <v>275</v>
      </c>
      <c r="E28" s="8"/>
    </row>
    <row r="29" spans="1:5" x14ac:dyDescent="0.2">
      <c r="A29" s="3" t="s">
        <v>52</v>
      </c>
      <c r="B29" s="3">
        <v>90077579259</v>
      </c>
      <c r="C29" s="3" t="s">
        <v>10</v>
      </c>
      <c r="D29" s="6">
        <v>1511.23</v>
      </c>
      <c r="E29" s="3" t="s">
        <v>53</v>
      </c>
    </row>
    <row r="30" spans="1:5" x14ac:dyDescent="0.2">
      <c r="A30" s="24" t="s">
        <v>11</v>
      </c>
      <c r="B30" s="25"/>
      <c r="C30" s="26"/>
      <c r="D30" s="7">
        <f>SUM(D29:D29)</f>
        <v>1511.23</v>
      </c>
      <c r="E30" s="8"/>
    </row>
    <row r="31" spans="1:5" x14ac:dyDescent="0.2">
      <c r="A31" s="3" t="s">
        <v>110</v>
      </c>
      <c r="B31" s="3">
        <v>34967762426</v>
      </c>
      <c r="C31" s="3" t="s">
        <v>8</v>
      </c>
      <c r="D31" s="6">
        <v>150</v>
      </c>
      <c r="E31" s="3" t="s">
        <v>37</v>
      </c>
    </row>
    <row r="32" spans="1:5" x14ac:dyDescent="0.2">
      <c r="A32" s="27" t="s">
        <v>11</v>
      </c>
      <c r="B32" s="27"/>
      <c r="C32" s="27"/>
      <c r="D32" s="7">
        <f>SUM(D31)</f>
        <v>150</v>
      </c>
      <c r="E32" s="8"/>
    </row>
    <row r="33" spans="1:5" x14ac:dyDescent="0.2">
      <c r="A33" s="3" t="s">
        <v>111</v>
      </c>
      <c r="B33" s="3">
        <v>33301430925</v>
      </c>
      <c r="C33" s="3" t="s">
        <v>8</v>
      </c>
      <c r="D33" s="6">
        <v>287</v>
      </c>
      <c r="E33" s="3" t="s">
        <v>87</v>
      </c>
    </row>
    <row r="34" spans="1:5" x14ac:dyDescent="0.2">
      <c r="A34" s="27" t="s">
        <v>11</v>
      </c>
      <c r="B34" s="27"/>
      <c r="C34" s="27"/>
      <c r="D34" s="7">
        <f>SUM(D33:D33)</f>
        <v>287</v>
      </c>
      <c r="E34" s="8"/>
    </row>
    <row r="35" spans="1:5" x14ac:dyDescent="0.2">
      <c r="A35" s="3" t="s">
        <v>17</v>
      </c>
      <c r="B35" s="3">
        <v>43042344559</v>
      </c>
      <c r="C35" s="3" t="s">
        <v>18</v>
      </c>
      <c r="D35" s="6">
        <v>3329.04</v>
      </c>
      <c r="E35" s="3" t="s">
        <v>21</v>
      </c>
    </row>
    <row r="36" spans="1:5" x14ac:dyDescent="0.2">
      <c r="A36" s="27" t="s">
        <v>11</v>
      </c>
      <c r="B36" s="27"/>
      <c r="C36" s="27"/>
      <c r="D36" s="7">
        <f>SUM(D35)</f>
        <v>3329.04</v>
      </c>
      <c r="E36" s="8"/>
    </row>
    <row r="37" spans="1:5" ht="16.5" customHeight="1" x14ac:dyDescent="0.2">
      <c r="A37" s="3" t="s">
        <v>61</v>
      </c>
      <c r="B37" s="3">
        <v>64163074544</v>
      </c>
      <c r="C37" s="3" t="s">
        <v>10</v>
      </c>
      <c r="D37" s="6">
        <v>1430.78</v>
      </c>
      <c r="E37" s="3" t="s">
        <v>53</v>
      </c>
    </row>
    <row r="38" spans="1:5" ht="16.5" customHeight="1" x14ac:dyDescent="0.2">
      <c r="A38" s="27" t="s">
        <v>11</v>
      </c>
      <c r="B38" s="27"/>
      <c r="C38" s="27"/>
      <c r="D38" s="7">
        <f>SUM(D37:D37)</f>
        <v>1430.78</v>
      </c>
      <c r="E38" s="8"/>
    </row>
    <row r="39" spans="1:5" ht="16.5" customHeight="1" x14ac:dyDescent="0.2">
      <c r="A39" s="3" t="s">
        <v>62</v>
      </c>
      <c r="B39" s="3">
        <v>81793146560</v>
      </c>
      <c r="C39" s="3" t="s">
        <v>8</v>
      </c>
      <c r="D39" s="6">
        <v>53.08</v>
      </c>
      <c r="E39" s="3" t="s">
        <v>63</v>
      </c>
    </row>
    <row r="40" spans="1:5" ht="16.5" customHeight="1" x14ac:dyDescent="0.2">
      <c r="A40" s="27" t="s">
        <v>11</v>
      </c>
      <c r="B40" s="27"/>
      <c r="C40" s="27"/>
      <c r="D40" s="7">
        <f>SUM(D39)</f>
        <v>53.08</v>
      </c>
      <c r="E40" s="8"/>
    </row>
    <row r="41" spans="1:5" ht="16.5" customHeight="1" x14ac:dyDescent="0.2">
      <c r="A41" s="3" t="s">
        <v>65</v>
      </c>
      <c r="B41" s="3">
        <v>7928109478</v>
      </c>
      <c r="C41" s="3" t="s">
        <v>8</v>
      </c>
      <c r="D41" s="6">
        <v>30</v>
      </c>
      <c r="E41" s="3" t="s">
        <v>64</v>
      </c>
    </row>
    <row r="42" spans="1:5" ht="16.5" customHeight="1" x14ac:dyDescent="0.2">
      <c r="A42" s="27" t="s">
        <v>11</v>
      </c>
      <c r="B42" s="27"/>
      <c r="C42" s="27"/>
      <c r="D42" s="7">
        <f>SUM(D41:D41)</f>
        <v>30</v>
      </c>
      <c r="E42" s="8"/>
    </row>
    <row r="43" spans="1:5" ht="16.5" customHeight="1" x14ac:dyDescent="0.2">
      <c r="A43" s="3" t="s">
        <v>66</v>
      </c>
      <c r="B43" s="3">
        <v>9253797076</v>
      </c>
      <c r="C43" s="3" t="s">
        <v>8</v>
      </c>
      <c r="D43" s="6">
        <v>31.53</v>
      </c>
      <c r="E43" s="3" t="s">
        <v>67</v>
      </c>
    </row>
    <row r="44" spans="1:5" ht="16.5" customHeight="1" x14ac:dyDescent="0.2">
      <c r="A44" s="27" t="s">
        <v>11</v>
      </c>
      <c r="B44" s="27"/>
      <c r="C44" s="27"/>
      <c r="D44" s="7">
        <f>SUM(D43:D43)</f>
        <v>31.53</v>
      </c>
      <c r="E44" s="8"/>
    </row>
    <row r="45" spans="1:5" ht="16.5" customHeight="1" x14ac:dyDescent="0.2">
      <c r="A45" s="3" t="s">
        <v>112</v>
      </c>
      <c r="B45" s="3">
        <v>57010186553</v>
      </c>
      <c r="C45" s="3" t="s">
        <v>8</v>
      </c>
      <c r="D45" s="6">
        <v>499.4</v>
      </c>
      <c r="E45" s="3" t="s">
        <v>22</v>
      </c>
    </row>
    <row r="46" spans="1:5" ht="16.5" customHeight="1" x14ac:dyDescent="0.2">
      <c r="A46" s="27" t="s">
        <v>11</v>
      </c>
      <c r="B46" s="27"/>
      <c r="C46" s="27"/>
      <c r="D46" s="7">
        <f>SUM(D45)</f>
        <v>499.4</v>
      </c>
      <c r="E46" s="8"/>
    </row>
    <row r="47" spans="1:5" ht="16.5" customHeight="1" x14ac:dyDescent="0.2">
      <c r="A47" s="3" t="s">
        <v>69</v>
      </c>
      <c r="B47" s="3">
        <v>17796122877</v>
      </c>
      <c r="C47" s="3" t="s">
        <v>8</v>
      </c>
      <c r="D47" s="6">
        <v>95.1</v>
      </c>
      <c r="E47" s="3" t="s">
        <v>22</v>
      </c>
    </row>
    <row r="48" spans="1:5" ht="16.5" customHeight="1" x14ac:dyDescent="0.2">
      <c r="A48" s="27" t="s">
        <v>11</v>
      </c>
      <c r="B48" s="27"/>
      <c r="C48" s="27"/>
      <c r="D48" s="7">
        <f>SUM(D47)</f>
        <v>95.1</v>
      </c>
      <c r="E48" s="8"/>
    </row>
    <row r="49" spans="1:5" ht="16.5" customHeight="1" x14ac:dyDescent="0.2">
      <c r="A49" s="3" t="s">
        <v>70</v>
      </c>
      <c r="B49" s="3">
        <v>78661516143</v>
      </c>
      <c r="C49" s="3" t="s">
        <v>8</v>
      </c>
      <c r="D49" s="6">
        <v>100</v>
      </c>
      <c r="E49" s="3" t="s">
        <v>71</v>
      </c>
    </row>
    <row r="50" spans="1:5" ht="16.5" customHeight="1" x14ac:dyDescent="0.2">
      <c r="A50" s="27" t="s">
        <v>11</v>
      </c>
      <c r="B50" s="27"/>
      <c r="C50" s="27"/>
      <c r="D50" s="7">
        <f>SUM(D49)</f>
        <v>100</v>
      </c>
      <c r="E50" s="8"/>
    </row>
    <row r="51" spans="1:5" ht="16.5" customHeight="1" x14ac:dyDescent="0.2">
      <c r="A51" s="3" t="s">
        <v>72</v>
      </c>
      <c r="B51" s="3">
        <v>76080865307</v>
      </c>
      <c r="C51" s="3" t="s">
        <v>8</v>
      </c>
      <c r="D51" s="6">
        <v>128.30000000000001</v>
      </c>
      <c r="E51" s="3" t="s">
        <v>67</v>
      </c>
    </row>
    <row r="52" spans="1:5" ht="16.5" customHeight="1" x14ac:dyDescent="0.2">
      <c r="A52" s="27" t="s">
        <v>11</v>
      </c>
      <c r="B52" s="27"/>
      <c r="C52" s="27"/>
      <c r="D52" s="7">
        <f>SUM(D51:D51)</f>
        <v>128.30000000000001</v>
      </c>
      <c r="E52" s="8"/>
    </row>
    <row r="53" spans="1:5" ht="16.5" customHeight="1" x14ac:dyDescent="0.2">
      <c r="A53" s="3" t="s">
        <v>113</v>
      </c>
      <c r="B53" s="3">
        <v>73939641</v>
      </c>
      <c r="C53" s="3" t="s">
        <v>114</v>
      </c>
      <c r="D53" s="6">
        <v>50</v>
      </c>
      <c r="E53" s="3" t="s">
        <v>74</v>
      </c>
    </row>
    <row r="54" spans="1:5" ht="16.5" customHeight="1" x14ac:dyDescent="0.2">
      <c r="A54" s="27" t="s">
        <v>11</v>
      </c>
      <c r="B54" s="27"/>
      <c r="C54" s="27"/>
      <c r="D54" s="7">
        <f>SUM(D53)</f>
        <v>50</v>
      </c>
      <c r="E54" s="8"/>
    </row>
    <row r="55" spans="1:5" ht="16.5" customHeight="1" x14ac:dyDescent="0.2">
      <c r="A55" s="3" t="s">
        <v>75</v>
      </c>
      <c r="B55" s="3">
        <v>56575768790</v>
      </c>
      <c r="C55" s="3" t="s">
        <v>8</v>
      </c>
      <c r="D55" s="6">
        <v>71.38</v>
      </c>
      <c r="E55" s="3" t="s">
        <v>64</v>
      </c>
    </row>
    <row r="56" spans="1:5" ht="16.5" customHeight="1" x14ac:dyDescent="0.2">
      <c r="A56" s="27" t="s">
        <v>11</v>
      </c>
      <c r="B56" s="27"/>
      <c r="C56" s="27"/>
      <c r="D56" s="7">
        <f>SUM(D55:D55)</f>
        <v>71.38</v>
      </c>
      <c r="E56" s="8"/>
    </row>
    <row r="57" spans="1:5" ht="16.5" customHeight="1" x14ac:dyDescent="0.2">
      <c r="A57" s="3" t="s">
        <v>76</v>
      </c>
      <c r="B57" s="3">
        <v>87311810356</v>
      </c>
      <c r="C57" s="3" t="s">
        <v>8</v>
      </c>
      <c r="D57" s="6">
        <v>249.67</v>
      </c>
      <c r="E57" s="3" t="s">
        <v>77</v>
      </c>
    </row>
    <row r="58" spans="1:5" ht="16.5" customHeight="1" x14ac:dyDescent="0.2">
      <c r="A58" s="27" t="s">
        <v>11</v>
      </c>
      <c r="B58" s="27"/>
      <c r="C58" s="27"/>
      <c r="D58" s="7">
        <f>SUM(D57)</f>
        <v>249.67</v>
      </c>
      <c r="E58" s="8"/>
    </row>
    <row r="59" spans="1:5" ht="16.5" customHeight="1" x14ac:dyDescent="0.2">
      <c r="A59" s="3" t="s">
        <v>115</v>
      </c>
      <c r="B59" s="3">
        <v>27861112772</v>
      </c>
      <c r="C59" s="3" t="s">
        <v>59</v>
      </c>
      <c r="D59" s="6">
        <v>589.48</v>
      </c>
      <c r="E59" s="3" t="s">
        <v>67</v>
      </c>
    </row>
    <row r="60" spans="1:5" ht="16.5" customHeight="1" x14ac:dyDescent="0.2">
      <c r="A60" s="27" t="s">
        <v>11</v>
      </c>
      <c r="B60" s="27"/>
      <c r="C60" s="27"/>
      <c r="D60" s="7">
        <f>SUM(D59)</f>
        <v>589.48</v>
      </c>
      <c r="E60" s="8"/>
    </row>
    <row r="61" spans="1:5" ht="16.5" customHeight="1" x14ac:dyDescent="0.2">
      <c r="A61" s="3" t="s">
        <v>116</v>
      </c>
      <c r="B61" s="3">
        <v>57801529695</v>
      </c>
      <c r="C61" s="3" t="s">
        <v>10</v>
      </c>
      <c r="D61" s="6">
        <v>415.05</v>
      </c>
      <c r="E61" s="3" t="s">
        <v>22</v>
      </c>
    </row>
    <row r="62" spans="1:5" ht="16.5" customHeight="1" x14ac:dyDescent="0.2">
      <c r="A62" s="27" t="s">
        <v>11</v>
      </c>
      <c r="B62" s="27"/>
      <c r="C62" s="27"/>
      <c r="D62" s="7">
        <f>SUM(D61)</f>
        <v>415.05</v>
      </c>
      <c r="E62" s="8"/>
    </row>
    <row r="63" spans="1:5" ht="16.5" customHeight="1" x14ac:dyDescent="0.2">
      <c r="A63" s="3" t="s">
        <v>81</v>
      </c>
      <c r="B63" s="3">
        <v>13797891015</v>
      </c>
      <c r="C63" s="3" t="s">
        <v>82</v>
      </c>
      <c r="D63" s="6">
        <v>191.88</v>
      </c>
      <c r="E63" s="3" t="s">
        <v>67</v>
      </c>
    </row>
    <row r="64" spans="1:5" ht="16.5" customHeight="1" x14ac:dyDescent="0.2">
      <c r="A64" s="27" t="s">
        <v>11</v>
      </c>
      <c r="B64" s="27"/>
      <c r="C64" s="27"/>
      <c r="D64" s="7">
        <f>SUM(D63)</f>
        <v>191.88</v>
      </c>
      <c r="E64" s="8"/>
    </row>
    <row r="65" spans="1:5" ht="16.5" customHeight="1" x14ac:dyDescent="0.2">
      <c r="A65" s="3" t="s">
        <v>117</v>
      </c>
      <c r="B65" s="3">
        <v>23196116430</v>
      </c>
      <c r="C65" s="3" t="s">
        <v>10</v>
      </c>
      <c r="D65" s="6">
        <v>70</v>
      </c>
      <c r="E65" s="3" t="s">
        <v>22</v>
      </c>
    </row>
    <row r="66" spans="1:5" ht="16.5" customHeight="1" x14ac:dyDescent="0.2">
      <c r="A66" s="27" t="s">
        <v>11</v>
      </c>
      <c r="B66" s="27"/>
      <c r="C66" s="27"/>
      <c r="D66" s="7">
        <f>SUM(D65)</f>
        <v>70</v>
      </c>
      <c r="E66" s="8"/>
    </row>
    <row r="67" spans="1:5" ht="16.5" customHeight="1" x14ac:dyDescent="0.2">
      <c r="A67" s="3" t="s">
        <v>118</v>
      </c>
      <c r="B67" s="3">
        <v>26823450720</v>
      </c>
      <c r="C67" s="3" t="s">
        <v>119</v>
      </c>
      <c r="D67" s="6">
        <v>62.5</v>
      </c>
      <c r="E67" s="3" t="s">
        <v>22</v>
      </c>
    </row>
    <row r="68" spans="1:5" ht="16.5" customHeight="1" x14ac:dyDescent="0.2">
      <c r="A68" s="27" t="s">
        <v>11</v>
      </c>
      <c r="B68" s="27"/>
      <c r="C68" s="27"/>
      <c r="D68" s="7">
        <f>SUM(D67)</f>
        <v>62.5</v>
      </c>
      <c r="E68" s="8"/>
    </row>
    <row r="69" spans="1:5" ht="16.5" customHeight="1" x14ac:dyDescent="0.2">
      <c r="A69" s="3" t="s">
        <v>120</v>
      </c>
      <c r="B69" s="3">
        <v>8446807015</v>
      </c>
      <c r="C69" s="3" t="s">
        <v>10</v>
      </c>
      <c r="D69" s="6">
        <v>675.5</v>
      </c>
      <c r="E69" s="3" t="s">
        <v>23</v>
      </c>
    </row>
    <row r="70" spans="1:5" ht="16.5" customHeight="1" x14ac:dyDescent="0.2">
      <c r="A70" s="27" t="s">
        <v>11</v>
      </c>
      <c r="B70" s="27"/>
      <c r="C70" s="27"/>
      <c r="D70" s="7">
        <f>SUM(D69)</f>
        <v>675.5</v>
      </c>
      <c r="E70" s="8"/>
    </row>
    <row r="71" spans="1:5" ht="16.5" customHeight="1" x14ac:dyDescent="0.2">
      <c r="A71" s="3" t="s">
        <v>89</v>
      </c>
      <c r="B71" s="3">
        <v>29524210204</v>
      </c>
      <c r="C71" s="3" t="s">
        <v>8</v>
      </c>
      <c r="D71" s="6">
        <v>434.76</v>
      </c>
      <c r="E71" s="3" t="s">
        <v>63</v>
      </c>
    </row>
    <row r="72" spans="1:5" ht="16.5" customHeight="1" x14ac:dyDescent="0.2">
      <c r="A72" s="27" t="s">
        <v>11</v>
      </c>
      <c r="B72" s="27"/>
      <c r="C72" s="27"/>
      <c r="D72" s="7">
        <f>SUM(D71:D71)</f>
        <v>434.76</v>
      </c>
      <c r="E72" s="8"/>
    </row>
    <row r="73" spans="1:5" ht="16.5" customHeight="1" x14ac:dyDescent="0.2">
      <c r="A73" s="3" t="s">
        <v>121</v>
      </c>
      <c r="B73" s="3">
        <v>23071028130</v>
      </c>
      <c r="C73" s="3" t="s">
        <v>8</v>
      </c>
      <c r="D73" s="6">
        <v>62.5</v>
      </c>
      <c r="E73" s="3" t="s">
        <v>60</v>
      </c>
    </row>
    <row r="74" spans="1:5" ht="16.5" customHeight="1" x14ac:dyDescent="0.2">
      <c r="A74" s="27" t="s">
        <v>11</v>
      </c>
      <c r="B74" s="27"/>
      <c r="C74" s="27"/>
      <c r="D74" s="7">
        <f>SUM(D73)</f>
        <v>62.5</v>
      </c>
      <c r="E74" s="8"/>
    </row>
    <row r="75" spans="1:5" ht="16.5" customHeight="1" x14ac:dyDescent="0.2">
      <c r="A75" s="3" t="s">
        <v>122</v>
      </c>
      <c r="B75" s="3">
        <v>50442141602</v>
      </c>
      <c r="C75" s="3" t="s">
        <v>10</v>
      </c>
      <c r="D75" s="6">
        <v>77.599999999999994</v>
      </c>
      <c r="E75" s="3" t="s">
        <v>22</v>
      </c>
    </row>
    <row r="76" spans="1:5" ht="16.5" customHeight="1" x14ac:dyDescent="0.2">
      <c r="A76" s="27" t="s">
        <v>11</v>
      </c>
      <c r="B76" s="27"/>
      <c r="C76" s="27"/>
      <c r="D76" s="7">
        <f>SUM(D75)</f>
        <v>77.599999999999994</v>
      </c>
      <c r="E76" s="8"/>
    </row>
    <row r="77" spans="1:5" ht="16.5" customHeight="1" x14ac:dyDescent="0.2">
      <c r="A77" s="3" t="s">
        <v>123</v>
      </c>
      <c r="B77" s="3">
        <v>27759560625</v>
      </c>
      <c r="C77" s="3" t="s">
        <v>8</v>
      </c>
      <c r="D77" s="6">
        <v>8776.75</v>
      </c>
      <c r="E77" s="3" t="s">
        <v>23</v>
      </c>
    </row>
    <row r="78" spans="1:5" ht="16.5" customHeight="1" x14ac:dyDescent="0.2">
      <c r="A78" s="27" t="s">
        <v>11</v>
      </c>
      <c r="B78" s="27"/>
      <c r="C78" s="27"/>
      <c r="D78" s="7">
        <f>SUM(D77:D77)</f>
        <v>8776.75</v>
      </c>
      <c r="E78" s="8"/>
    </row>
    <row r="79" spans="1:5" ht="16.5" customHeight="1" x14ac:dyDescent="0.2">
      <c r="A79" s="3" t="s">
        <v>124</v>
      </c>
      <c r="B79" s="3">
        <v>22538763965</v>
      </c>
      <c r="C79" s="3" t="s">
        <v>10</v>
      </c>
      <c r="D79" s="6">
        <v>3214.92</v>
      </c>
      <c r="E79" s="3" t="s">
        <v>53</v>
      </c>
    </row>
    <row r="80" spans="1:5" ht="16.5" customHeight="1" x14ac:dyDescent="0.2">
      <c r="A80" s="27" t="s">
        <v>11</v>
      </c>
      <c r="B80" s="27"/>
      <c r="C80" s="27"/>
      <c r="D80" s="7">
        <f>SUM(D79)</f>
        <v>3214.92</v>
      </c>
      <c r="E80" s="8"/>
    </row>
    <row r="81" spans="1:5" ht="16.5" customHeight="1" x14ac:dyDescent="0.2">
      <c r="A81" s="3" t="s">
        <v>12</v>
      </c>
      <c r="B81" s="3">
        <v>43965974818</v>
      </c>
      <c r="C81" s="3" t="s">
        <v>8</v>
      </c>
      <c r="D81" s="6">
        <v>9141.64</v>
      </c>
      <c r="E81" s="3" t="s">
        <v>23</v>
      </c>
    </row>
    <row r="82" spans="1:5" ht="16.5" customHeight="1" x14ac:dyDescent="0.2">
      <c r="A82" s="27" t="s">
        <v>11</v>
      </c>
      <c r="B82" s="27"/>
      <c r="C82" s="27"/>
      <c r="D82" s="7">
        <f>SUM(D81)</f>
        <v>9141.64</v>
      </c>
      <c r="E82" s="8"/>
    </row>
    <row r="83" spans="1:5" ht="16.5" customHeight="1" x14ac:dyDescent="0.2">
      <c r="A83" s="3" t="s">
        <v>96</v>
      </c>
      <c r="B83" s="3">
        <v>28674433096</v>
      </c>
      <c r="C83" s="3" t="s">
        <v>10</v>
      </c>
      <c r="D83" s="6">
        <v>259.38</v>
      </c>
      <c r="E83" s="3" t="s">
        <v>67</v>
      </c>
    </row>
    <row r="84" spans="1:5" ht="16.5" customHeight="1" x14ac:dyDescent="0.2">
      <c r="A84" s="27" t="s">
        <v>11</v>
      </c>
      <c r="B84" s="27"/>
      <c r="C84" s="27"/>
      <c r="D84" s="7">
        <f>SUM(D83:D83)</f>
        <v>259.38</v>
      </c>
      <c r="E84" s="8"/>
    </row>
    <row r="85" spans="1:5" ht="16.5" customHeight="1" x14ac:dyDescent="0.2">
      <c r="A85" s="3" t="s">
        <v>125</v>
      </c>
      <c r="B85" s="3">
        <v>58353015102</v>
      </c>
      <c r="C85" s="3" t="s">
        <v>8</v>
      </c>
      <c r="D85" s="6">
        <v>2259.5100000000002</v>
      </c>
      <c r="E85" s="3" t="s">
        <v>55</v>
      </c>
    </row>
    <row r="86" spans="1:5" ht="16.5" customHeight="1" x14ac:dyDescent="0.2">
      <c r="A86" s="27" t="s">
        <v>11</v>
      </c>
      <c r="B86" s="27"/>
      <c r="C86" s="27"/>
      <c r="D86" s="7">
        <f>SUM(D85)</f>
        <v>2259.5100000000002</v>
      </c>
      <c r="E86" s="8"/>
    </row>
    <row r="87" spans="1:5" ht="16.5" customHeight="1" x14ac:dyDescent="0.2">
      <c r="A87" s="3" t="s">
        <v>99</v>
      </c>
      <c r="B87" s="3">
        <v>82286363921</v>
      </c>
      <c r="C87" s="3" t="s">
        <v>10</v>
      </c>
      <c r="D87" s="6">
        <v>2146.8000000000002</v>
      </c>
      <c r="E87" s="3" t="s">
        <v>21</v>
      </c>
    </row>
    <row r="88" spans="1:5" ht="16.5" customHeight="1" x14ac:dyDescent="0.2">
      <c r="A88" s="27" t="s">
        <v>11</v>
      </c>
      <c r="B88" s="27"/>
      <c r="C88" s="27"/>
      <c r="D88" s="7">
        <f>SUM(D87)</f>
        <v>2146.8000000000002</v>
      </c>
      <c r="E88" s="8"/>
    </row>
    <row r="89" spans="1:5" ht="16.5" customHeight="1" x14ac:dyDescent="0.2">
      <c r="A89" s="3" t="s">
        <v>41</v>
      </c>
      <c r="B89" s="3">
        <v>77465071491</v>
      </c>
      <c r="C89" s="3" t="s">
        <v>32</v>
      </c>
      <c r="D89" s="6">
        <v>497.69</v>
      </c>
      <c r="E89" s="3" t="s">
        <v>21</v>
      </c>
    </row>
    <row r="90" spans="1:5" ht="16.5" customHeight="1" x14ac:dyDescent="0.2">
      <c r="A90" s="27" t="s">
        <v>11</v>
      </c>
      <c r="B90" s="27"/>
      <c r="C90" s="27"/>
      <c r="D90" s="7">
        <f>SUM(D89)</f>
        <v>497.69</v>
      </c>
      <c r="E90" s="8"/>
    </row>
    <row r="91" spans="1:5" ht="16.5" customHeight="1" x14ac:dyDescent="0.2">
      <c r="A91" s="3" t="s">
        <v>126</v>
      </c>
      <c r="B91" s="3">
        <v>52239281701</v>
      </c>
      <c r="C91" s="3" t="s">
        <v>10</v>
      </c>
      <c r="D91" s="6">
        <v>1050</v>
      </c>
      <c r="E91" s="3" t="s">
        <v>21</v>
      </c>
    </row>
    <row r="92" spans="1:5" ht="16.5" customHeight="1" x14ac:dyDescent="0.2">
      <c r="A92" s="27" t="s">
        <v>11</v>
      </c>
      <c r="B92" s="27"/>
      <c r="C92" s="27"/>
      <c r="D92" s="7">
        <f>SUM(D91)</f>
        <v>1050</v>
      </c>
      <c r="E92" s="8"/>
    </row>
    <row r="93" spans="1:5" ht="16.5" customHeight="1" x14ac:dyDescent="0.2">
      <c r="A93" s="3" t="s">
        <v>127</v>
      </c>
      <c r="B93" s="3">
        <v>96210828522</v>
      </c>
      <c r="C93" s="3" t="s">
        <v>10</v>
      </c>
      <c r="D93" s="6">
        <v>500</v>
      </c>
      <c r="E93" s="3" t="s">
        <v>53</v>
      </c>
    </row>
    <row r="94" spans="1:5" ht="16.5" customHeight="1" x14ac:dyDescent="0.2">
      <c r="A94" s="27" t="s">
        <v>11</v>
      </c>
      <c r="B94" s="27"/>
      <c r="C94" s="27"/>
      <c r="D94" s="7">
        <f>SUM(D93)</f>
        <v>500</v>
      </c>
      <c r="E94" s="8"/>
    </row>
    <row r="95" spans="1:5" ht="16.5" customHeight="1" x14ac:dyDescent="0.2">
      <c r="A95" s="3" t="s">
        <v>102</v>
      </c>
      <c r="B95" s="3">
        <v>19819724166</v>
      </c>
      <c r="C95" s="3" t="s">
        <v>103</v>
      </c>
      <c r="D95" s="6">
        <v>71.430000000000007</v>
      </c>
      <c r="E95" s="3" t="s">
        <v>22</v>
      </c>
    </row>
    <row r="96" spans="1:5" ht="16.5" customHeight="1" x14ac:dyDescent="0.2">
      <c r="A96" s="27" t="s">
        <v>11</v>
      </c>
      <c r="B96" s="27"/>
      <c r="C96" s="27"/>
      <c r="D96" s="7">
        <f>SUM(D95)</f>
        <v>71.430000000000007</v>
      </c>
      <c r="E96" s="8"/>
    </row>
    <row r="97" spans="1:5" ht="16.5" customHeight="1" x14ac:dyDescent="0.2">
      <c r="A97" s="3" t="s">
        <v>128</v>
      </c>
      <c r="B97" s="3">
        <v>38967655335</v>
      </c>
      <c r="C97" s="3" t="s">
        <v>8</v>
      </c>
      <c r="D97" s="6">
        <v>37.36</v>
      </c>
      <c r="E97" s="3" t="s">
        <v>55</v>
      </c>
    </row>
    <row r="98" spans="1:5" ht="16.5" customHeight="1" x14ac:dyDescent="0.2">
      <c r="A98" s="27" t="s">
        <v>11</v>
      </c>
      <c r="B98" s="27"/>
      <c r="C98" s="27"/>
      <c r="D98" s="7">
        <f>SUM(D97)</f>
        <v>37.36</v>
      </c>
      <c r="E98" s="8"/>
    </row>
    <row r="99" spans="1:5" ht="16.5" customHeight="1" x14ac:dyDescent="0.2">
      <c r="A99" s="3" t="s">
        <v>130</v>
      </c>
      <c r="B99" s="3">
        <v>7189160632</v>
      </c>
      <c r="C99" s="3" t="s">
        <v>8</v>
      </c>
      <c r="D99" s="6">
        <v>80.33</v>
      </c>
      <c r="E99" s="3" t="s">
        <v>55</v>
      </c>
    </row>
    <row r="100" spans="1:5" ht="16.5" customHeight="1" x14ac:dyDescent="0.2">
      <c r="A100" s="24" t="s">
        <v>11</v>
      </c>
      <c r="B100" s="25"/>
      <c r="C100" s="26"/>
      <c r="D100" s="7">
        <f>SUM(D99:D99)</f>
        <v>80.33</v>
      </c>
      <c r="E100" s="8"/>
    </row>
    <row r="101" spans="1:5" ht="16.5" customHeight="1" x14ac:dyDescent="0.2">
      <c r="A101" s="3" t="s">
        <v>131</v>
      </c>
      <c r="B101" s="3">
        <v>35157849903</v>
      </c>
      <c r="C101" s="3" t="s">
        <v>132</v>
      </c>
      <c r="D101" s="6">
        <v>27.44</v>
      </c>
      <c r="E101" s="3" t="s">
        <v>55</v>
      </c>
    </row>
    <row r="102" spans="1:5" ht="16.5" customHeight="1" x14ac:dyDescent="0.2">
      <c r="A102" s="24" t="s">
        <v>11</v>
      </c>
      <c r="B102" s="25"/>
      <c r="C102" s="26"/>
      <c r="D102" s="7">
        <f>SUM(D101:D101)</f>
        <v>27.44</v>
      </c>
      <c r="E102" s="8"/>
    </row>
    <row r="103" spans="1:5" ht="16.5" customHeight="1" x14ac:dyDescent="0.2">
      <c r="A103" s="3" t="s">
        <v>133</v>
      </c>
      <c r="B103" s="3">
        <v>75508100288</v>
      </c>
      <c r="C103" s="3" t="s">
        <v>8</v>
      </c>
      <c r="D103" s="6">
        <v>156.25</v>
      </c>
      <c r="E103" s="3" t="s">
        <v>37</v>
      </c>
    </row>
    <row r="104" spans="1:5" ht="16.5" customHeight="1" x14ac:dyDescent="0.2">
      <c r="A104" s="27" t="s">
        <v>11</v>
      </c>
      <c r="B104" s="27"/>
      <c r="C104" s="27"/>
      <c r="D104" s="7">
        <f>SUM(D103)</f>
        <v>156.25</v>
      </c>
      <c r="E104" s="8"/>
    </row>
    <row r="105" spans="1:5" ht="16.5" customHeight="1" x14ac:dyDescent="0.2">
      <c r="A105" s="3" t="s">
        <v>134</v>
      </c>
      <c r="B105" s="3">
        <v>45052309127</v>
      </c>
      <c r="C105" s="3" t="s">
        <v>8</v>
      </c>
      <c r="D105" s="6">
        <v>25</v>
      </c>
      <c r="E105" s="3" t="s">
        <v>22</v>
      </c>
    </row>
    <row r="106" spans="1:5" ht="16.5" customHeight="1" x14ac:dyDescent="0.2">
      <c r="A106" s="27" t="s">
        <v>11</v>
      </c>
      <c r="B106" s="27"/>
      <c r="C106" s="27"/>
      <c r="D106" s="7">
        <f>SUM(D105)</f>
        <v>25</v>
      </c>
      <c r="E106" s="8"/>
    </row>
    <row r="107" spans="1:5" ht="16.5" customHeight="1" x14ac:dyDescent="0.2">
      <c r="A107" s="3" t="s">
        <v>135</v>
      </c>
      <c r="B107" s="3">
        <v>34873585238</v>
      </c>
      <c r="C107" s="3" t="s">
        <v>10</v>
      </c>
      <c r="D107" s="6">
        <v>500</v>
      </c>
      <c r="E107" s="3" t="s">
        <v>67</v>
      </c>
    </row>
    <row r="108" spans="1:5" ht="16.5" customHeight="1" x14ac:dyDescent="0.2">
      <c r="A108" s="27" t="s">
        <v>11</v>
      </c>
      <c r="B108" s="27"/>
      <c r="C108" s="27"/>
      <c r="D108" s="7">
        <f>SUM(D107:D107)</f>
        <v>500</v>
      </c>
      <c r="E108" s="8"/>
    </row>
    <row r="109" spans="1:5" ht="16.5" customHeight="1" x14ac:dyDescent="0.2">
      <c r="A109" s="3" t="s">
        <v>136</v>
      </c>
      <c r="B109" s="3">
        <v>643859701</v>
      </c>
      <c r="C109" s="3" t="s">
        <v>137</v>
      </c>
      <c r="D109" s="6">
        <v>91.6</v>
      </c>
      <c r="E109" s="3" t="s">
        <v>22</v>
      </c>
    </row>
    <row r="110" spans="1:5" ht="16.5" customHeight="1" x14ac:dyDescent="0.2">
      <c r="A110" s="27" t="s">
        <v>11</v>
      </c>
      <c r="B110" s="27"/>
      <c r="C110" s="27"/>
      <c r="D110" s="7">
        <f>SUM(D109)</f>
        <v>91.6</v>
      </c>
      <c r="E110" s="8"/>
    </row>
    <row r="111" spans="1:5" ht="16.5" customHeight="1" x14ac:dyDescent="0.2">
      <c r="A111" s="3" t="s">
        <v>138</v>
      </c>
      <c r="B111" s="3">
        <v>17200778671</v>
      </c>
      <c r="C111" s="3" t="s">
        <v>10</v>
      </c>
      <c r="D111" s="6">
        <v>1300</v>
      </c>
      <c r="E111" s="3" t="s">
        <v>21</v>
      </c>
    </row>
    <row r="112" spans="1:5" ht="16.5" customHeight="1" x14ac:dyDescent="0.2">
      <c r="A112" s="27" t="s">
        <v>11</v>
      </c>
      <c r="B112" s="27"/>
      <c r="C112" s="27"/>
      <c r="D112" s="7">
        <f>SUM(D111)</f>
        <v>1300</v>
      </c>
      <c r="E112" s="8"/>
    </row>
    <row r="113" spans="1:5" ht="16.5" customHeight="1" x14ac:dyDescent="0.2">
      <c r="A113" s="3" t="s">
        <v>139</v>
      </c>
      <c r="B113" s="3">
        <v>93002180659</v>
      </c>
      <c r="C113" s="3" t="s">
        <v>140</v>
      </c>
      <c r="D113" s="6">
        <v>462.5</v>
      </c>
      <c r="E113" s="3" t="s">
        <v>21</v>
      </c>
    </row>
    <row r="114" spans="1:5" ht="16.5" customHeight="1" x14ac:dyDescent="0.2">
      <c r="A114" s="27" t="s">
        <v>11</v>
      </c>
      <c r="B114" s="27"/>
      <c r="C114" s="27"/>
      <c r="D114" s="7">
        <f>SUM(D113)</f>
        <v>462.5</v>
      </c>
      <c r="E114" s="8"/>
    </row>
    <row r="115" spans="1:5" ht="16.5" customHeight="1" x14ac:dyDescent="0.2">
      <c r="A115" s="3" t="s">
        <v>106</v>
      </c>
      <c r="B115" s="3">
        <v>64546066176</v>
      </c>
      <c r="C115" s="3" t="s">
        <v>103</v>
      </c>
      <c r="D115" s="6">
        <v>3077.75</v>
      </c>
      <c r="E115" s="3" t="s">
        <v>55</v>
      </c>
    </row>
    <row r="116" spans="1:5" ht="16.5" customHeight="1" x14ac:dyDescent="0.2">
      <c r="A116" s="27" t="s">
        <v>11</v>
      </c>
      <c r="B116" s="27"/>
      <c r="C116" s="27"/>
      <c r="D116" s="7">
        <f>SUM(D115)</f>
        <v>3077.75</v>
      </c>
      <c r="E116" s="8"/>
    </row>
    <row r="117" spans="1:5" ht="19" x14ac:dyDescent="0.25">
      <c r="A117" s="28" t="s">
        <v>109</v>
      </c>
      <c r="B117" s="29"/>
      <c r="C117" s="30"/>
      <c r="D117" s="11">
        <f>SUM(D116,D114,D112,D110,D108,D106,D104,D102,D100,D98,D96,D94,D92,D90,D88,D86,D84,D82,D80,D78,D76,D74,D72,D70,D68,D66,D64,D62,D60,D58,D56,D54,D52,D50,D48,D46,D44,D42,D40,D38,D36,D34,D32,D30,D28,D26,D24,D22,D20,D18,D16,D14,D10)</f>
        <v>52982.840000000018</v>
      </c>
      <c r="E117" s="4"/>
    </row>
  </sheetData>
  <mergeCells count="54">
    <mergeCell ref="A96:C96"/>
    <mergeCell ref="A98:C98"/>
    <mergeCell ref="A116:C116"/>
    <mergeCell ref="A117:C117"/>
    <mergeCell ref="A100:C100"/>
    <mergeCell ref="A102:C102"/>
    <mergeCell ref="A104:C104"/>
    <mergeCell ref="A106:C106"/>
    <mergeCell ref="A108:C108"/>
    <mergeCell ref="A110:C110"/>
    <mergeCell ref="A112:C112"/>
    <mergeCell ref="A114:C114"/>
    <mergeCell ref="A94:C94"/>
    <mergeCell ref="A72:C72"/>
    <mergeCell ref="A74:C74"/>
    <mergeCell ref="A76:C76"/>
    <mergeCell ref="A78:C78"/>
    <mergeCell ref="A80:C80"/>
    <mergeCell ref="A82:C82"/>
    <mergeCell ref="A84:C84"/>
    <mergeCell ref="A86:C86"/>
    <mergeCell ref="A88:C88"/>
    <mergeCell ref="A90:C90"/>
    <mergeCell ref="A92:C92"/>
    <mergeCell ref="A70:C70"/>
    <mergeCell ref="A48:C48"/>
    <mergeCell ref="A50:C50"/>
    <mergeCell ref="A52:C52"/>
    <mergeCell ref="A54:C54"/>
    <mergeCell ref="A56:C56"/>
    <mergeCell ref="A58:C58"/>
    <mergeCell ref="A60:C60"/>
    <mergeCell ref="A62:C62"/>
    <mergeCell ref="A64:C64"/>
    <mergeCell ref="A66:C66"/>
    <mergeCell ref="A68:C68"/>
    <mergeCell ref="A46:C46"/>
    <mergeCell ref="A22:C22"/>
    <mergeCell ref="A26:C26"/>
    <mergeCell ref="A28:C28"/>
    <mergeCell ref="A30:C30"/>
    <mergeCell ref="A32:C32"/>
    <mergeCell ref="A34:C34"/>
    <mergeCell ref="A36:C36"/>
    <mergeCell ref="A38:C38"/>
    <mergeCell ref="A40:C40"/>
    <mergeCell ref="A42:C42"/>
    <mergeCell ref="A44:C44"/>
    <mergeCell ref="A20:C20"/>
    <mergeCell ref="A2:A4"/>
    <mergeCell ref="B5:E6"/>
    <mergeCell ref="A10:C10"/>
    <mergeCell ref="A14:C14"/>
    <mergeCell ref="A16:C16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13207-3C18-4ADC-B5F9-8884DDE53F15}">
  <sheetPr codeName="List6"/>
  <dimension ref="A1:E18"/>
  <sheetViews>
    <sheetView workbookViewId="0">
      <selection activeCell="A19" sqref="A19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7</v>
      </c>
    </row>
    <row r="2" spans="1:5" x14ac:dyDescent="0.2">
      <c r="A2" s="33" t="s">
        <v>6</v>
      </c>
    </row>
    <row r="3" spans="1:5" x14ac:dyDescent="0.2">
      <c r="A3" s="33"/>
    </row>
    <row r="4" spans="1:5" ht="48" customHeight="1" x14ac:dyDescent="0.2">
      <c r="A4" s="33"/>
    </row>
    <row r="5" spans="1:5" ht="15" customHeight="1" x14ac:dyDescent="0.2">
      <c r="B5" s="32" t="s">
        <v>107</v>
      </c>
      <c r="C5" s="32"/>
      <c r="D5" s="32"/>
      <c r="E5" s="32"/>
    </row>
    <row r="6" spans="1:5" ht="27" customHeight="1" x14ac:dyDescent="0.2">
      <c r="B6" s="32"/>
      <c r="C6" s="32"/>
      <c r="D6" s="32"/>
      <c r="E6" s="32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12">
        <v>203033.67</v>
      </c>
      <c r="B9" s="3" t="s">
        <v>24</v>
      </c>
    </row>
    <row r="10" spans="1:5" x14ac:dyDescent="0.2">
      <c r="A10" s="3">
        <v>1767.87</v>
      </c>
      <c r="B10" s="3" t="s">
        <v>30</v>
      </c>
    </row>
    <row r="11" spans="1:5" x14ac:dyDescent="0.2">
      <c r="A11" s="3">
        <v>1565.14</v>
      </c>
      <c r="B11" s="3" t="s">
        <v>29</v>
      </c>
    </row>
    <row r="12" spans="1:5" x14ac:dyDescent="0.2">
      <c r="A12" s="3">
        <v>33839.08</v>
      </c>
      <c r="B12" s="3" t="s">
        <v>25</v>
      </c>
    </row>
    <row r="13" spans="1:5" x14ac:dyDescent="0.2">
      <c r="A13" s="3">
        <v>3266.96</v>
      </c>
      <c r="B13" s="3" t="s">
        <v>26</v>
      </c>
    </row>
    <row r="14" spans="1:5" x14ac:dyDescent="0.2">
      <c r="A14" s="3">
        <v>4652.7</v>
      </c>
      <c r="B14" s="3" t="s">
        <v>27</v>
      </c>
    </row>
    <row r="15" spans="1:5" x14ac:dyDescent="0.2">
      <c r="A15" s="3">
        <v>249.08</v>
      </c>
      <c r="B15" s="3" t="s">
        <v>34</v>
      </c>
    </row>
    <row r="16" spans="1:5" x14ac:dyDescent="0.2">
      <c r="A16" s="3">
        <v>1819.4</v>
      </c>
      <c r="B16" s="3" t="s">
        <v>87</v>
      </c>
    </row>
    <row r="17" spans="1:2" x14ac:dyDescent="0.2">
      <c r="A17" s="3">
        <v>4564.8100000000004</v>
      </c>
      <c r="B17" s="3" t="s">
        <v>28</v>
      </c>
    </row>
    <row r="18" spans="1:2" ht="19" x14ac:dyDescent="0.25">
      <c r="A18" s="10">
        <f>SUM(A9:A17)</f>
        <v>254758.71</v>
      </c>
      <c r="B18" s="5" t="s">
        <v>108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A5193-F623-44A6-93D2-77F734011611}">
  <sheetPr codeName="List7"/>
  <dimension ref="A1:E79"/>
  <sheetViews>
    <sheetView topLeftCell="A69" zoomScale="115" zoomScaleNormal="115" workbookViewId="0">
      <selection activeCell="E83" sqref="E83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1" t="s">
        <v>35</v>
      </c>
    </row>
    <row r="3" spans="1:5" x14ac:dyDescent="0.2">
      <c r="A3" s="31"/>
    </row>
    <row r="4" spans="1:5" ht="48" customHeight="1" x14ac:dyDescent="0.2">
      <c r="A4" s="31"/>
    </row>
    <row r="5" spans="1:5" x14ac:dyDescent="0.2">
      <c r="B5" s="32" t="s">
        <v>141</v>
      </c>
      <c r="C5" s="32"/>
      <c r="D5" s="32"/>
      <c r="E5" s="32"/>
    </row>
    <row r="6" spans="1:5" ht="27" customHeight="1" x14ac:dyDescent="0.2">
      <c r="B6" s="32"/>
      <c r="C6" s="32"/>
      <c r="D6" s="32"/>
      <c r="E6" s="32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s="9" customFormat="1" x14ac:dyDescent="0.2">
      <c r="A9" s="3" t="s">
        <v>51</v>
      </c>
      <c r="B9" s="3">
        <v>85821130368</v>
      </c>
      <c r="C9" s="3" t="s">
        <v>8</v>
      </c>
      <c r="D9" s="6">
        <v>69.209999999999994</v>
      </c>
      <c r="E9" s="3" t="s">
        <v>20</v>
      </c>
    </row>
    <row r="10" spans="1:5" s="9" customFormat="1" x14ac:dyDescent="0.2">
      <c r="A10" s="24" t="s">
        <v>11</v>
      </c>
      <c r="B10" s="25"/>
      <c r="C10" s="26"/>
      <c r="D10" s="7">
        <f>SUM(D5:D9)</f>
        <v>69.209999999999994</v>
      </c>
      <c r="E10" s="8"/>
    </row>
    <row r="11" spans="1:5" s="9" customFormat="1" x14ac:dyDescent="0.2">
      <c r="A11" s="3" t="s">
        <v>9</v>
      </c>
      <c r="B11" s="3">
        <v>72313761076</v>
      </c>
      <c r="C11" s="3" t="s">
        <v>10</v>
      </c>
      <c r="D11" s="6">
        <v>1358.62</v>
      </c>
      <c r="E11" s="3" t="s">
        <v>21</v>
      </c>
    </row>
    <row r="12" spans="1:5" s="9" customFormat="1" x14ac:dyDescent="0.2">
      <c r="A12" s="24" t="s">
        <v>11</v>
      </c>
      <c r="B12" s="25"/>
      <c r="C12" s="26"/>
      <c r="D12" s="7">
        <f>SUM(D11:D11)</f>
        <v>1358.62</v>
      </c>
      <c r="E12" s="8"/>
    </row>
    <row r="13" spans="1:5" x14ac:dyDescent="0.2">
      <c r="A13" s="3" t="s">
        <v>19</v>
      </c>
      <c r="B13" s="3">
        <v>87939104217</v>
      </c>
      <c r="C13" s="3" t="s">
        <v>8</v>
      </c>
      <c r="D13" s="6">
        <v>176.07</v>
      </c>
      <c r="E13" s="3" t="s">
        <v>20</v>
      </c>
    </row>
    <row r="14" spans="1:5" x14ac:dyDescent="0.2">
      <c r="A14" s="24" t="s">
        <v>11</v>
      </c>
      <c r="B14" s="25"/>
      <c r="C14" s="26"/>
      <c r="D14" s="7">
        <f>SUM(D13)</f>
        <v>176.07</v>
      </c>
      <c r="E14" s="8"/>
    </row>
    <row r="15" spans="1:5" x14ac:dyDescent="0.2">
      <c r="A15" s="3" t="s">
        <v>146</v>
      </c>
      <c r="B15" s="3">
        <v>37351859504</v>
      </c>
      <c r="C15" s="3" t="s">
        <v>8</v>
      </c>
      <c r="D15" s="6">
        <v>206.75</v>
      </c>
      <c r="E15" s="3" t="s">
        <v>55</v>
      </c>
    </row>
    <row r="16" spans="1:5" x14ac:dyDescent="0.2">
      <c r="A16" s="13"/>
      <c r="B16" s="14"/>
      <c r="C16" s="15"/>
      <c r="D16" s="7">
        <f>SUM(D15:D15)</f>
        <v>206.75</v>
      </c>
      <c r="E16" s="8"/>
    </row>
    <row r="17" spans="1:5" x14ac:dyDescent="0.2">
      <c r="A17" s="3" t="s">
        <v>15</v>
      </c>
      <c r="B17" s="3">
        <v>44138062462</v>
      </c>
      <c r="C17" s="3" t="s">
        <v>16</v>
      </c>
      <c r="D17" s="6">
        <v>3325.18</v>
      </c>
      <c r="E17" s="3" t="s">
        <v>21</v>
      </c>
    </row>
    <row r="18" spans="1:5" x14ac:dyDescent="0.2">
      <c r="A18" s="24" t="s">
        <v>11</v>
      </c>
      <c r="B18" s="25"/>
      <c r="C18" s="26"/>
      <c r="D18" s="7">
        <f>SUM(D17:D17)</f>
        <v>3325.18</v>
      </c>
      <c r="E18" s="8"/>
    </row>
    <row r="19" spans="1:5" x14ac:dyDescent="0.2">
      <c r="A19" s="3" t="s">
        <v>13</v>
      </c>
      <c r="B19" s="3">
        <v>33109139850</v>
      </c>
      <c r="C19" s="3" t="s">
        <v>10</v>
      </c>
      <c r="D19" s="6">
        <v>1302.77</v>
      </c>
      <c r="E19" s="3" t="s">
        <v>21</v>
      </c>
    </row>
    <row r="20" spans="1:5" x14ac:dyDescent="0.2">
      <c r="A20" s="24" t="s">
        <v>11</v>
      </c>
      <c r="B20" s="25"/>
      <c r="C20" s="26"/>
      <c r="D20" s="7">
        <f>SUM(D19:D19)</f>
        <v>1302.77</v>
      </c>
      <c r="E20" s="8"/>
    </row>
    <row r="21" spans="1:5" x14ac:dyDescent="0.2">
      <c r="A21" s="3" t="s">
        <v>14</v>
      </c>
      <c r="B21" s="3">
        <v>7179054100</v>
      </c>
      <c r="C21" s="3" t="s">
        <v>8</v>
      </c>
      <c r="D21" s="6">
        <v>510.32</v>
      </c>
      <c r="E21" s="3" t="s">
        <v>21</v>
      </c>
    </row>
    <row r="22" spans="1:5" x14ac:dyDescent="0.2">
      <c r="A22" s="13"/>
      <c r="B22" s="14"/>
      <c r="C22" s="15"/>
      <c r="D22" s="7">
        <f>SUM(D21:D21)</f>
        <v>510.32</v>
      </c>
      <c r="E22" s="8"/>
    </row>
    <row r="23" spans="1:5" x14ac:dyDescent="0.2">
      <c r="A23" s="3" t="s">
        <v>39</v>
      </c>
      <c r="B23" s="3">
        <v>18928523252</v>
      </c>
      <c r="C23" s="3" t="s">
        <v>33</v>
      </c>
      <c r="D23" s="6">
        <v>658.35</v>
      </c>
      <c r="E23" s="3" t="s">
        <v>21</v>
      </c>
    </row>
    <row r="24" spans="1:5" x14ac:dyDescent="0.2">
      <c r="A24" s="24" t="s">
        <v>11</v>
      </c>
      <c r="B24" s="25"/>
      <c r="C24" s="26"/>
      <c r="D24" s="7">
        <f>SUM(D23:D23)</f>
        <v>658.35</v>
      </c>
      <c r="E24" s="8"/>
    </row>
    <row r="25" spans="1:5" x14ac:dyDescent="0.2">
      <c r="A25" s="3" t="s">
        <v>129</v>
      </c>
      <c r="B25" s="3">
        <v>3448022583</v>
      </c>
      <c r="C25" s="3" t="s">
        <v>82</v>
      </c>
      <c r="D25" s="6">
        <v>187.5</v>
      </c>
      <c r="E25" s="3" t="s">
        <v>67</v>
      </c>
    </row>
    <row r="26" spans="1:5" x14ac:dyDescent="0.2">
      <c r="A26" s="24" t="s">
        <v>11</v>
      </c>
      <c r="B26" s="25"/>
      <c r="C26" s="26"/>
      <c r="D26" s="7">
        <f>SUM(D25:D25)</f>
        <v>187.5</v>
      </c>
      <c r="E26" s="8"/>
    </row>
    <row r="27" spans="1:5" x14ac:dyDescent="0.2">
      <c r="A27" s="3" t="s">
        <v>52</v>
      </c>
      <c r="B27" s="3">
        <v>90077579259</v>
      </c>
      <c r="C27" s="3" t="s">
        <v>10</v>
      </c>
      <c r="D27" s="6">
        <v>363.3</v>
      </c>
      <c r="E27" s="3" t="s">
        <v>53</v>
      </c>
    </row>
    <row r="28" spans="1:5" x14ac:dyDescent="0.2">
      <c r="A28" s="24" t="s">
        <v>11</v>
      </c>
      <c r="B28" s="25"/>
      <c r="C28" s="26"/>
      <c r="D28" s="7">
        <f>SUM(D27:D27)</f>
        <v>363.3</v>
      </c>
      <c r="E28" s="8"/>
    </row>
    <row r="29" spans="1:5" x14ac:dyDescent="0.2">
      <c r="A29" s="3" t="s">
        <v>147</v>
      </c>
      <c r="B29" s="3">
        <v>38798315529</v>
      </c>
      <c r="C29" s="3" t="s">
        <v>8</v>
      </c>
      <c r="D29" s="6">
        <v>584</v>
      </c>
      <c r="E29" s="3" t="s">
        <v>74</v>
      </c>
    </row>
    <row r="30" spans="1:5" x14ac:dyDescent="0.2">
      <c r="A30" s="27" t="s">
        <v>11</v>
      </c>
      <c r="B30" s="27"/>
      <c r="C30" s="27"/>
      <c r="D30" s="7">
        <f>SUM(D29)</f>
        <v>584</v>
      </c>
      <c r="E30" s="8"/>
    </row>
    <row r="31" spans="1:5" x14ac:dyDescent="0.2">
      <c r="A31" s="3" t="s">
        <v>148</v>
      </c>
      <c r="B31" s="3">
        <v>67080200094</v>
      </c>
      <c r="C31" s="3" t="s">
        <v>95</v>
      </c>
      <c r="D31" s="6">
        <v>102.45</v>
      </c>
      <c r="E31" s="3" t="s">
        <v>55</v>
      </c>
    </row>
    <row r="32" spans="1:5" x14ac:dyDescent="0.2">
      <c r="A32" s="27" t="s">
        <v>11</v>
      </c>
      <c r="B32" s="27"/>
      <c r="C32" s="27"/>
      <c r="D32" s="7">
        <f>SUM(D31:D31)</f>
        <v>102.45</v>
      </c>
      <c r="E32" s="8"/>
    </row>
    <row r="33" spans="1:5" x14ac:dyDescent="0.2">
      <c r="A33" s="3" t="s">
        <v>17</v>
      </c>
      <c r="B33" s="3">
        <v>43042344559</v>
      </c>
      <c r="C33" s="3" t="s">
        <v>18</v>
      </c>
      <c r="D33" s="6">
        <v>2292.62</v>
      </c>
      <c r="E33" s="3" t="s">
        <v>21</v>
      </c>
    </row>
    <row r="34" spans="1:5" x14ac:dyDescent="0.2">
      <c r="A34" s="27" t="s">
        <v>11</v>
      </c>
      <c r="B34" s="27"/>
      <c r="C34" s="27"/>
      <c r="D34" s="7">
        <f>SUM(D33)</f>
        <v>2292.62</v>
      </c>
      <c r="E34" s="8"/>
    </row>
    <row r="35" spans="1:5" ht="16.5" customHeight="1" x14ac:dyDescent="0.2">
      <c r="A35" s="3" t="s">
        <v>61</v>
      </c>
      <c r="B35" s="3">
        <v>64163074544</v>
      </c>
      <c r="C35" s="3" t="s">
        <v>10</v>
      </c>
      <c r="D35" s="6">
        <v>1030.2</v>
      </c>
      <c r="E35" s="3" t="s">
        <v>53</v>
      </c>
    </row>
    <row r="36" spans="1:5" ht="16.5" customHeight="1" x14ac:dyDescent="0.2">
      <c r="A36" s="27" t="s">
        <v>11</v>
      </c>
      <c r="B36" s="27"/>
      <c r="C36" s="27"/>
      <c r="D36" s="7">
        <f>SUM(D35:D35)</f>
        <v>1030.2</v>
      </c>
      <c r="E36" s="8"/>
    </row>
    <row r="37" spans="1:5" ht="16.5" customHeight="1" x14ac:dyDescent="0.2">
      <c r="A37" s="3" t="s">
        <v>62</v>
      </c>
      <c r="B37" s="3">
        <v>81793146560</v>
      </c>
      <c r="C37" s="3" t="s">
        <v>8</v>
      </c>
      <c r="D37" s="6">
        <v>26.54</v>
      </c>
      <c r="E37" s="3" t="s">
        <v>63</v>
      </c>
    </row>
    <row r="38" spans="1:5" ht="16.5" customHeight="1" x14ac:dyDescent="0.2">
      <c r="A38" s="27" t="s">
        <v>11</v>
      </c>
      <c r="B38" s="27"/>
      <c r="C38" s="27"/>
      <c r="D38" s="7">
        <f>SUM(D37)</f>
        <v>26.54</v>
      </c>
      <c r="E38" s="8"/>
    </row>
    <row r="39" spans="1:5" ht="16.5" customHeight="1" x14ac:dyDescent="0.2">
      <c r="A39" s="3" t="s">
        <v>65</v>
      </c>
      <c r="B39" s="3">
        <v>7928109478</v>
      </c>
      <c r="C39" s="3" t="s">
        <v>8</v>
      </c>
      <c r="D39" s="6">
        <v>30</v>
      </c>
      <c r="E39" s="3" t="s">
        <v>64</v>
      </c>
    </row>
    <row r="40" spans="1:5" ht="16.5" customHeight="1" x14ac:dyDescent="0.2">
      <c r="A40" s="27" t="s">
        <v>11</v>
      </c>
      <c r="B40" s="27"/>
      <c r="C40" s="27"/>
      <c r="D40" s="7">
        <f>SUM(D39:D39)</f>
        <v>30</v>
      </c>
      <c r="E40" s="8"/>
    </row>
    <row r="41" spans="1:5" ht="16.5" customHeight="1" x14ac:dyDescent="0.2">
      <c r="A41" s="3" t="s">
        <v>66</v>
      </c>
      <c r="B41" s="3">
        <v>9253797076</v>
      </c>
      <c r="C41" s="3" t="s">
        <v>8</v>
      </c>
      <c r="D41" s="6">
        <v>179.18</v>
      </c>
      <c r="E41" s="3" t="s">
        <v>67</v>
      </c>
    </row>
    <row r="42" spans="1:5" ht="16.5" customHeight="1" x14ac:dyDescent="0.2">
      <c r="A42" s="27" t="s">
        <v>11</v>
      </c>
      <c r="B42" s="27"/>
      <c r="C42" s="27"/>
      <c r="D42" s="7">
        <f>SUM(D41:D41)</f>
        <v>179.18</v>
      </c>
      <c r="E42" s="8"/>
    </row>
    <row r="43" spans="1:5" ht="16.5" customHeight="1" x14ac:dyDescent="0.2">
      <c r="A43" s="3" t="s">
        <v>149</v>
      </c>
      <c r="B43" s="3">
        <v>81424995264</v>
      </c>
      <c r="C43" s="3" t="s">
        <v>16</v>
      </c>
      <c r="D43" s="6">
        <v>406.25</v>
      </c>
      <c r="E43" s="3" t="s">
        <v>67</v>
      </c>
    </row>
    <row r="44" spans="1:5" ht="16.5" customHeight="1" x14ac:dyDescent="0.2">
      <c r="A44" s="27" t="s">
        <v>11</v>
      </c>
      <c r="B44" s="27"/>
      <c r="C44" s="27"/>
      <c r="D44" s="7">
        <f>SUM(D43)</f>
        <v>406.25</v>
      </c>
      <c r="E44" s="8"/>
    </row>
    <row r="45" spans="1:5" ht="16.5" customHeight="1" x14ac:dyDescent="0.2">
      <c r="A45" s="3" t="s">
        <v>69</v>
      </c>
      <c r="B45" s="3">
        <v>17796122877</v>
      </c>
      <c r="C45" s="3" t="s">
        <v>8</v>
      </c>
      <c r="D45" s="6">
        <v>95.1</v>
      </c>
      <c r="E45" s="3" t="s">
        <v>22</v>
      </c>
    </row>
    <row r="46" spans="1:5" ht="16.5" customHeight="1" x14ac:dyDescent="0.2">
      <c r="A46" s="27" t="s">
        <v>11</v>
      </c>
      <c r="B46" s="27"/>
      <c r="C46" s="27"/>
      <c r="D46" s="7">
        <f>SUM(D45)</f>
        <v>95.1</v>
      </c>
      <c r="E46" s="8"/>
    </row>
    <row r="47" spans="1:5" ht="16.5" customHeight="1" x14ac:dyDescent="0.2">
      <c r="A47" s="3" t="s">
        <v>150</v>
      </c>
      <c r="B47" s="3">
        <v>6803342000</v>
      </c>
      <c r="C47" s="3" t="s">
        <v>151</v>
      </c>
      <c r="D47" s="6">
        <v>158</v>
      </c>
      <c r="E47" s="3" t="s">
        <v>87</v>
      </c>
    </row>
    <row r="48" spans="1:5" ht="16.5" customHeight="1" x14ac:dyDescent="0.2">
      <c r="A48" s="27" t="s">
        <v>11</v>
      </c>
      <c r="B48" s="27"/>
      <c r="C48" s="27"/>
      <c r="D48" s="7">
        <f>SUM(D47)</f>
        <v>158</v>
      </c>
      <c r="E48" s="8"/>
    </row>
    <row r="49" spans="1:5" ht="16.5" customHeight="1" x14ac:dyDescent="0.2">
      <c r="A49" s="3" t="s">
        <v>152</v>
      </c>
      <c r="B49" s="3">
        <v>32614011568</v>
      </c>
      <c r="C49" s="3" t="s">
        <v>8</v>
      </c>
      <c r="D49" s="6">
        <v>60.94</v>
      </c>
      <c r="E49" s="3" t="s">
        <v>55</v>
      </c>
    </row>
    <row r="50" spans="1:5" ht="16.5" customHeight="1" x14ac:dyDescent="0.2">
      <c r="A50" s="27" t="s">
        <v>11</v>
      </c>
      <c r="B50" s="27"/>
      <c r="C50" s="27"/>
      <c r="D50" s="7">
        <f>SUM(D49:D49)</f>
        <v>60.94</v>
      </c>
      <c r="E50" s="8"/>
    </row>
    <row r="51" spans="1:5" ht="16.5" customHeight="1" x14ac:dyDescent="0.2">
      <c r="A51" s="3" t="s">
        <v>75</v>
      </c>
      <c r="B51" s="3">
        <v>56575768790</v>
      </c>
      <c r="C51" s="3" t="s">
        <v>8</v>
      </c>
      <c r="D51" s="6">
        <v>71.38</v>
      </c>
      <c r="E51" s="3" t="s">
        <v>64</v>
      </c>
    </row>
    <row r="52" spans="1:5" ht="16.5" customHeight="1" x14ac:dyDescent="0.2">
      <c r="A52" s="27" t="s">
        <v>11</v>
      </c>
      <c r="B52" s="27"/>
      <c r="C52" s="27"/>
      <c r="D52" s="7">
        <f>SUM(D51:D51)</f>
        <v>71.38</v>
      </c>
      <c r="E52" s="8"/>
    </row>
    <row r="53" spans="1:5" ht="16.5" customHeight="1" x14ac:dyDescent="0.2">
      <c r="A53" s="3" t="s">
        <v>76</v>
      </c>
      <c r="B53" s="3">
        <v>87311810356</v>
      </c>
      <c r="C53" s="3" t="s">
        <v>8</v>
      </c>
      <c r="D53" s="6">
        <v>58.36</v>
      </c>
      <c r="E53" s="3" t="s">
        <v>77</v>
      </c>
    </row>
    <row r="54" spans="1:5" ht="16.5" customHeight="1" x14ac:dyDescent="0.2">
      <c r="A54" s="27" t="s">
        <v>11</v>
      </c>
      <c r="B54" s="27"/>
      <c r="C54" s="27"/>
      <c r="D54" s="7">
        <f>SUM(D53)</f>
        <v>58.36</v>
      </c>
      <c r="E54" s="8"/>
    </row>
    <row r="55" spans="1:5" ht="16.5" customHeight="1" x14ac:dyDescent="0.2">
      <c r="A55" s="3" t="s">
        <v>153</v>
      </c>
      <c r="B55" s="3">
        <v>53848806583</v>
      </c>
      <c r="C55" s="3" t="s">
        <v>8</v>
      </c>
      <c r="D55" s="6">
        <v>1615.36</v>
      </c>
      <c r="E55" s="3" t="s">
        <v>145</v>
      </c>
    </row>
    <row r="56" spans="1:5" ht="16.5" customHeight="1" x14ac:dyDescent="0.2">
      <c r="A56" s="27" t="s">
        <v>11</v>
      </c>
      <c r="B56" s="27"/>
      <c r="C56" s="27"/>
      <c r="D56" s="7">
        <f>SUM(D55)</f>
        <v>1615.36</v>
      </c>
      <c r="E56" s="8"/>
    </row>
    <row r="57" spans="1:5" ht="16.5" customHeight="1" x14ac:dyDescent="0.2">
      <c r="A57" s="3" t="s">
        <v>120</v>
      </c>
      <c r="B57" s="3">
        <v>8446807015</v>
      </c>
      <c r="C57" s="3" t="s">
        <v>10</v>
      </c>
      <c r="D57" s="6">
        <v>688.5</v>
      </c>
      <c r="E57" s="3" t="s">
        <v>23</v>
      </c>
    </row>
    <row r="58" spans="1:5" ht="16.5" customHeight="1" x14ac:dyDescent="0.2">
      <c r="A58" s="27" t="s">
        <v>11</v>
      </c>
      <c r="B58" s="27"/>
      <c r="C58" s="27"/>
      <c r="D58" s="7">
        <f>SUM(D57)</f>
        <v>688.5</v>
      </c>
      <c r="E58" s="8"/>
    </row>
    <row r="59" spans="1:5" ht="16.5" customHeight="1" x14ac:dyDescent="0.2">
      <c r="A59" s="3" t="s">
        <v>89</v>
      </c>
      <c r="B59" s="3">
        <v>29524210204</v>
      </c>
      <c r="C59" s="3" t="s">
        <v>8</v>
      </c>
      <c r="D59" s="6">
        <v>449.09</v>
      </c>
      <c r="E59" s="3" t="s">
        <v>63</v>
      </c>
    </row>
    <row r="60" spans="1:5" ht="16.5" customHeight="1" x14ac:dyDescent="0.2">
      <c r="A60" s="27" t="s">
        <v>11</v>
      </c>
      <c r="B60" s="27"/>
      <c r="C60" s="27"/>
      <c r="D60" s="7">
        <f>SUM(D59:D59)</f>
        <v>449.09</v>
      </c>
      <c r="E60" s="8"/>
    </row>
    <row r="61" spans="1:5" ht="16.5" customHeight="1" x14ac:dyDescent="0.2">
      <c r="A61" s="3" t="s">
        <v>123</v>
      </c>
      <c r="B61" s="3">
        <v>27759560625</v>
      </c>
      <c r="C61" s="3" t="s">
        <v>8</v>
      </c>
      <c r="D61" s="6">
        <v>155.82</v>
      </c>
      <c r="E61" s="3" t="s">
        <v>23</v>
      </c>
    </row>
    <row r="62" spans="1:5" ht="16.5" customHeight="1" x14ac:dyDescent="0.2">
      <c r="A62" s="27" t="s">
        <v>11</v>
      </c>
      <c r="B62" s="27"/>
      <c r="C62" s="27"/>
      <c r="D62" s="7">
        <f>SUM(D61:D61)</f>
        <v>155.82</v>
      </c>
      <c r="E62" s="8"/>
    </row>
    <row r="63" spans="1:5" ht="16.5" customHeight="1" x14ac:dyDescent="0.2">
      <c r="A63" s="3" t="s">
        <v>12</v>
      </c>
      <c r="B63" s="3">
        <v>43965974818</v>
      </c>
      <c r="C63" s="3" t="s">
        <v>8</v>
      </c>
      <c r="D63" s="6">
        <v>4520.87</v>
      </c>
      <c r="E63" s="3" t="s">
        <v>23</v>
      </c>
    </row>
    <row r="64" spans="1:5" ht="16.5" customHeight="1" x14ac:dyDescent="0.2">
      <c r="A64" s="27" t="s">
        <v>11</v>
      </c>
      <c r="B64" s="27"/>
      <c r="C64" s="27"/>
      <c r="D64" s="7">
        <f>SUM(D63)</f>
        <v>4520.87</v>
      </c>
      <c r="E64" s="8"/>
    </row>
    <row r="65" spans="1:5" ht="16.5" customHeight="1" x14ac:dyDescent="0.2">
      <c r="A65" s="3" t="s">
        <v>144</v>
      </c>
      <c r="B65" s="3">
        <v>9599344279</v>
      </c>
      <c r="C65" s="3" t="s">
        <v>10</v>
      </c>
      <c r="D65" s="6">
        <v>2351.25</v>
      </c>
      <c r="E65" s="3" t="s">
        <v>145</v>
      </c>
    </row>
    <row r="66" spans="1:5" ht="16.5" customHeight="1" x14ac:dyDescent="0.2">
      <c r="A66" s="27" t="s">
        <v>11</v>
      </c>
      <c r="B66" s="27"/>
      <c r="C66" s="27"/>
      <c r="D66" s="7">
        <f>SUM(D65)</f>
        <v>2351.25</v>
      </c>
      <c r="E66" s="8"/>
    </row>
    <row r="67" spans="1:5" ht="16.5" customHeight="1" x14ac:dyDescent="0.2">
      <c r="A67" s="3" t="s">
        <v>31</v>
      </c>
      <c r="B67" s="3">
        <v>29454869184</v>
      </c>
      <c r="C67" s="3" t="s">
        <v>32</v>
      </c>
      <c r="D67" s="6">
        <v>1860</v>
      </c>
      <c r="E67" s="3" t="s">
        <v>21</v>
      </c>
    </row>
    <row r="68" spans="1:5" ht="16.5" customHeight="1" x14ac:dyDescent="0.2">
      <c r="A68" s="27" t="s">
        <v>11</v>
      </c>
      <c r="B68" s="27"/>
      <c r="C68" s="27"/>
      <c r="D68" s="7">
        <f>SUM(D67)</f>
        <v>1860</v>
      </c>
      <c r="E68" s="8"/>
    </row>
    <row r="69" spans="1:5" ht="16.5" customHeight="1" x14ac:dyDescent="0.2">
      <c r="A69" s="3" t="s">
        <v>41</v>
      </c>
      <c r="B69" s="3">
        <v>77465071491</v>
      </c>
      <c r="C69" s="3" t="s">
        <v>32</v>
      </c>
      <c r="D69" s="6">
        <v>646.63</v>
      </c>
      <c r="E69" s="3" t="s">
        <v>21</v>
      </c>
    </row>
    <row r="70" spans="1:5" ht="16.5" customHeight="1" x14ac:dyDescent="0.2">
      <c r="A70" s="27" t="s">
        <v>11</v>
      </c>
      <c r="B70" s="27"/>
      <c r="C70" s="27"/>
      <c r="D70" s="7">
        <f>SUM(D69)</f>
        <v>646.63</v>
      </c>
      <c r="E70" s="8"/>
    </row>
    <row r="71" spans="1:5" ht="16.5" customHeight="1" x14ac:dyDescent="0.2">
      <c r="A71" s="3" t="s">
        <v>126</v>
      </c>
      <c r="B71" s="3">
        <v>52239281701</v>
      </c>
      <c r="C71" s="3" t="s">
        <v>10</v>
      </c>
      <c r="D71" s="6">
        <v>1050</v>
      </c>
      <c r="E71" s="3" t="s">
        <v>21</v>
      </c>
    </row>
    <row r="72" spans="1:5" ht="16.5" customHeight="1" x14ac:dyDescent="0.2">
      <c r="A72" s="27" t="s">
        <v>11</v>
      </c>
      <c r="B72" s="27"/>
      <c r="C72" s="27"/>
      <c r="D72" s="7">
        <f>SUM(D71)</f>
        <v>1050</v>
      </c>
      <c r="E72" s="8"/>
    </row>
    <row r="73" spans="1:5" ht="16.5" customHeight="1" x14ac:dyDescent="0.2">
      <c r="A73" s="3" t="s">
        <v>102</v>
      </c>
      <c r="B73" s="3">
        <v>19819724166</v>
      </c>
      <c r="C73" s="3" t="s">
        <v>103</v>
      </c>
      <c r="D73" s="6">
        <v>285</v>
      </c>
      <c r="E73" s="3" t="s">
        <v>22</v>
      </c>
    </row>
    <row r="74" spans="1:5" ht="16.5" customHeight="1" x14ac:dyDescent="0.2">
      <c r="A74" s="27" t="s">
        <v>11</v>
      </c>
      <c r="B74" s="27"/>
      <c r="C74" s="27"/>
      <c r="D74" s="7">
        <f>SUM(D73)</f>
        <v>285</v>
      </c>
      <c r="E74" s="8"/>
    </row>
    <row r="75" spans="1:5" ht="16.5" customHeight="1" x14ac:dyDescent="0.2">
      <c r="A75" s="3" t="s">
        <v>131</v>
      </c>
      <c r="B75" s="3">
        <v>35157849903</v>
      </c>
      <c r="C75" s="3" t="s">
        <v>132</v>
      </c>
      <c r="D75" s="6">
        <v>158.91</v>
      </c>
      <c r="E75" s="3" t="s">
        <v>55</v>
      </c>
    </row>
    <row r="76" spans="1:5" ht="16.5" customHeight="1" x14ac:dyDescent="0.2">
      <c r="A76" s="24" t="s">
        <v>11</v>
      </c>
      <c r="B76" s="25"/>
      <c r="C76" s="26"/>
      <c r="D76" s="7">
        <f>SUM(D75:D75)</f>
        <v>158.91</v>
      </c>
      <c r="E76" s="8"/>
    </row>
    <row r="77" spans="1:5" ht="16.5" customHeight="1" x14ac:dyDescent="0.2">
      <c r="A77" s="3" t="s">
        <v>138</v>
      </c>
      <c r="B77" s="3">
        <v>17200778671</v>
      </c>
      <c r="C77" s="3" t="s">
        <v>10</v>
      </c>
      <c r="D77" s="6">
        <v>780</v>
      </c>
      <c r="E77" s="3" t="s">
        <v>21</v>
      </c>
    </row>
    <row r="78" spans="1:5" ht="16.5" customHeight="1" x14ac:dyDescent="0.2">
      <c r="A78" s="27" t="s">
        <v>11</v>
      </c>
      <c r="B78" s="27"/>
      <c r="C78" s="27"/>
      <c r="D78" s="7">
        <f>SUM(D77)</f>
        <v>780</v>
      </c>
      <c r="E78" s="8"/>
    </row>
    <row r="79" spans="1:5" ht="19" x14ac:dyDescent="0.25">
      <c r="A79" s="28" t="s">
        <v>143</v>
      </c>
      <c r="B79" s="29"/>
      <c r="C79" s="30"/>
      <c r="D79" s="11">
        <f>SUM(D78,D76,D74,D72,D70,D68,D66,D64,D62,D60,D58,D56,D54,D52,D50,D48,D46,D44,D42,D40,D38,D36,D34,D32,D30,D28,D26,D24,D22,D20,D18,D16,D14,D12,D10)</f>
        <v>27814.519999999997</v>
      </c>
      <c r="E79" s="4"/>
    </row>
  </sheetData>
  <mergeCells count="36">
    <mergeCell ref="A18:C18"/>
    <mergeCell ref="A2:A4"/>
    <mergeCell ref="B5:E6"/>
    <mergeCell ref="A10:C10"/>
    <mergeCell ref="A12:C12"/>
    <mergeCell ref="A14:C14"/>
    <mergeCell ref="A44:C44"/>
    <mergeCell ref="A20:C20"/>
    <mergeCell ref="A24:C24"/>
    <mergeCell ref="A26:C26"/>
    <mergeCell ref="A28:C28"/>
    <mergeCell ref="A30:C30"/>
    <mergeCell ref="A32:C32"/>
    <mergeCell ref="A34:C34"/>
    <mergeCell ref="A36:C36"/>
    <mergeCell ref="A38:C38"/>
    <mergeCell ref="A40:C40"/>
    <mergeCell ref="A42:C42"/>
    <mergeCell ref="A46:C46"/>
    <mergeCell ref="A48:C48"/>
    <mergeCell ref="A50:C50"/>
    <mergeCell ref="A52:C52"/>
    <mergeCell ref="A54:C54"/>
    <mergeCell ref="A60:C60"/>
    <mergeCell ref="A62:C62"/>
    <mergeCell ref="A64:C64"/>
    <mergeCell ref="A56:C56"/>
    <mergeCell ref="A58:C58"/>
    <mergeCell ref="A78:C78"/>
    <mergeCell ref="A79:C79"/>
    <mergeCell ref="A74:C74"/>
    <mergeCell ref="A76:C76"/>
    <mergeCell ref="A66:C66"/>
    <mergeCell ref="A68:C68"/>
    <mergeCell ref="A70:C70"/>
    <mergeCell ref="A72:C72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68889-4669-4FDA-B2C5-2A2C62521128}">
  <sheetPr codeName="List8"/>
  <dimension ref="A1:E18"/>
  <sheetViews>
    <sheetView workbookViewId="0">
      <selection activeCell="A18" sqref="A18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7</v>
      </c>
    </row>
    <row r="2" spans="1:5" x14ac:dyDescent="0.2">
      <c r="A2" s="33" t="s">
        <v>6</v>
      </c>
    </row>
    <row r="3" spans="1:5" x14ac:dyDescent="0.2">
      <c r="A3" s="33"/>
    </row>
    <row r="4" spans="1:5" ht="48" customHeight="1" x14ac:dyDescent="0.2">
      <c r="A4" s="33"/>
    </row>
    <row r="5" spans="1:5" ht="15" customHeight="1" x14ac:dyDescent="0.2">
      <c r="B5" s="32" t="s">
        <v>141</v>
      </c>
      <c r="C5" s="32"/>
      <c r="D5" s="32"/>
      <c r="E5" s="32"/>
    </row>
    <row r="6" spans="1:5" ht="27" customHeight="1" x14ac:dyDescent="0.2">
      <c r="B6" s="32"/>
      <c r="C6" s="32"/>
      <c r="D6" s="32"/>
      <c r="E6" s="32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12">
        <v>206224.69</v>
      </c>
      <c r="B9" s="3" t="s">
        <v>24</v>
      </c>
    </row>
    <row r="10" spans="1:5" x14ac:dyDescent="0.2">
      <c r="A10" s="3">
        <v>1783.9</v>
      </c>
      <c r="B10" s="3" t="s">
        <v>30</v>
      </c>
    </row>
    <row r="11" spans="1:5" x14ac:dyDescent="0.2">
      <c r="A11" s="3">
        <v>1961.64</v>
      </c>
      <c r="B11" s="3" t="s">
        <v>29</v>
      </c>
    </row>
    <row r="12" spans="1:5" x14ac:dyDescent="0.2">
      <c r="A12" s="3">
        <v>34251.949999999997</v>
      </c>
      <c r="B12" s="3" t="s">
        <v>25</v>
      </c>
    </row>
    <row r="13" spans="1:5" x14ac:dyDescent="0.2">
      <c r="A13" s="3">
        <v>12869.47</v>
      </c>
      <c r="B13" s="3" t="s">
        <v>26</v>
      </c>
    </row>
    <row r="14" spans="1:5" x14ac:dyDescent="0.2">
      <c r="A14" s="3">
        <v>6219.65</v>
      </c>
      <c r="B14" s="3" t="s">
        <v>27</v>
      </c>
    </row>
    <row r="15" spans="1:5" x14ac:dyDescent="0.2">
      <c r="A15" s="3">
        <v>249.08</v>
      </c>
      <c r="B15" s="3" t="s">
        <v>34</v>
      </c>
    </row>
    <row r="16" spans="1:5" x14ac:dyDescent="0.2">
      <c r="A16" s="3">
        <v>2555.12</v>
      </c>
      <c r="B16" s="3" t="s">
        <v>87</v>
      </c>
    </row>
    <row r="17" spans="1:2" x14ac:dyDescent="0.2">
      <c r="A17" s="3">
        <v>644.44000000000005</v>
      </c>
      <c r="B17" s="3" t="s">
        <v>28</v>
      </c>
    </row>
    <row r="18" spans="1:2" ht="19" x14ac:dyDescent="0.25">
      <c r="A18" s="10">
        <f>SUM(A9:A17)</f>
        <v>266759.94</v>
      </c>
      <c r="B18" s="5" t="s">
        <v>142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59844-ADD7-42F1-8BEE-19DC795D7CEA}">
  <sheetPr codeName="List9"/>
  <dimension ref="A1:E101"/>
  <sheetViews>
    <sheetView zoomScale="115" zoomScaleNormal="115" workbookViewId="0">
      <selection activeCell="F4" sqref="F4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31" t="s">
        <v>35</v>
      </c>
    </row>
    <row r="3" spans="1:5" x14ac:dyDescent="0.2">
      <c r="A3" s="31"/>
    </row>
    <row r="4" spans="1:5" ht="48" customHeight="1" x14ac:dyDescent="0.2">
      <c r="A4" s="31"/>
    </row>
    <row r="5" spans="1:5" x14ac:dyDescent="0.2">
      <c r="B5" s="32" t="s">
        <v>154</v>
      </c>
      <c r="C5" s="32"/>
      <c r="D5" s="32"/>
      <c r="E5" s="32"/>
    </row>
    <row r="6" spans="1:5" ht="27" customHeight="1" x14ac:dyDescent="0.2">
      <c r="B6" s="32"/>
      <c r="C6" s="32"/>
      <c r="D6" s="32"/>
      <c r="E6" s="32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s="9" customFormat="1" x14ac:dyDescent="0.2">
      <c r="A9" s="3" t="s">
        <v>51</v>
      </c>
      <c r="B9" s="3">
        <v>85821130368</v>
      </c>
      <c r="C9" s="3" t="s">
        <v>8</v>
      </c>
      <c r="D9" s="6">
        <v>19.43</v>
      </c>
      <c r="E9" s="3" t="s">
        <v>20</v>
      </c>
    </row>
    <row r="10" spans="1:5" s="9" customFormat="1" x14ac:dyDescent="0.2">
      <c r="A10" s="24" t="s">
        <v>11</v>
      </c>
      <c r="B10" s="25"/>
      <c r="C10" s="26"/>
      <c r="D10" s="7">
        <f>SUM(D5:D9)</f>
        <v>19.43</v>
      </c>
      <c r="E10" s="8"/>
    </row>
    <row r="11" spans="1:5" s="9" customFormat="1" x14ac:dyDescent="0.2">
      <c r="A11" s="3" t="s">
        <v>9</v>
      </c>
      <c r="B11" s="3">
        <v>72313761076</v>
      </c>
      <c r="C11" s="3" t="s">
        <v>10</v>
      </c>
      <c r="D11" s="6">
        <v>2845.13</v>
      </c>
      <c r="E11" s="3" t="s">
        <v>21</v>
      </c>
    </row>
    <row r="12" spans="1:5" s="9" customFormat="1" x14ac:dyDescent="0.2">
      <c r="A12" s="24" t="s">
        <v>11</v>
      </c>
      <c r="B12" s="25"/>
      <c r="C12" s="26"/>
      <c r="D12" s="7">
        <f>SUM(D11:D11)</f>
        <v>2845.13</v>
      </c>
      <c r="E12" s="8"/>
    </row>
    <row r="13" spans="1:5" x14ac:dyDescent="0.2">
      <c r="A13" s="3" t="s">
        <v>19</v>
      </c>
      <c r="B13" s="3">
        <v>87939104217</v>
      </c>
      <c r="C13" s="3" t="s">
        <v>8</v>
      </c>
      <c r="D13" s="6">
        <v>128.37</v>
      </c>
      <c r="E13" s="3" t="s">
        <v>20</v>
      </c>
    </row>
    <row r="14" spans="1:5" x14ac:dyDescent="0.2">
      <c r="A14" s="24" t="s">
        <v>11</v>
      </c>
      <c r="B14" s="25"/>
      <c r="C14" s="26"/>
      <c r="D14" s="7">
        <f>SUM(D13)</f>
        <v>128.37</v>
      </c>
      <c r="E14" s="8"/>
    </row>
    <row r="15" spans="1:5" x14ac:dyDescent="0.2">
      <c r="A15" s="3" t="s">
        <v>158</v>
      </c>
      <c r="B15" s="3">
        <v>11849965226</v>
      </c>
      <c r="C15" s="3" t="s">
        <v>82</v>
      </c>
      <c r="D15" s="6">
        <v>630</v>
      </c>
      <c r="E15" s="3" t="s">
        <v>22</v>
      </c>
    </row>
    <row r="16" spans="1:5" x14ac:dyDescent="0.2">
      <c r="A16" s="13"/>
      <c r="B16" s="14"/>
      <c r="C16" s="15"/>
      <c r="D16" s="7">
        <f>SUM(D15:D15)</f>
        <v>630</v>
      </c>
      <c r="E16" s="8"/>
    </row>
    <row r="17" spans="1:5" x14ac:dyDescent="0.2">
      <c r="A17" s="3" t="s">
        <v>15</v>
      </c>
      <c r="B17" s="3">
        <v>44138062462</v>
      </c>
      <c r="C17" s="3" t="s">
        <v>16</v>
      </c>
      <c r="D17" s="6">
        <v>6044.74</v>
      </c>
      <c r="E17" s="3" t="s">
        <v>21</v>
      </c>
    </row>
    <row r="18" spans="1:5" x14ac:dyDescent="0.2">
      <c r="A18" s="24" t="s">
        <v>11</v>
      </c>
      <c r="B18" s="25"/>
      <c r="C18" s="26"/>
      <c r="D18" s="7">
        <f>SUM(D17:D17)</f>
        <v>6044.74</v>
      </c>
      <c r="E18" s="8"/>
    </row>
    <row r="19" spans="1:5" x14ac:dyDescent="0.2">
      <c r="A19" s="3" t="s">
        <v>13</v>
      </c>
      <c r="B19" s="3">
        <v>33109139850</v>
      </c>
      <c r="C19" s="3" t="s">
        <v>10</v>
      </c>
      <c r="D19" s="6">
        <v>1953.76</v>
      </c>
      <c r="E19" s="3" t="s">
        <v>21</v>
      </c>
    </row>
    <row r="20" spans="1:5" x14ac:dyDescent="0.2">
      <c r="A20" s="24" t="s">
        <v>11</v>
      </c>
      <c r="B20" s="25"/>
      <c r="C20" s="26"/>
      <c r="D20" s="7">
        <f>SUM(D19:D19)</f>
        <v>1953.76</v>
      </c>
      <c r="E20" s="8"/>
    </row>
    <row r="21" spans="1:5" x14ac:dyDescent="0.2">
      <c r="A21" s="3" t="s">
        <v>14</v>
      </c>
      <c r="B21" s="3">
        <v>7179054100</v>
      </c>
      <c r="C21" s="3" t="s">
        <v>8</v>
      </c>
      <c r="D21" s="6">
        <v>1049.6300000000001</v>
      </c>
      <c r="E21" s="3" t="s">
        <v>21</v>
      </c>
    </row>
    <row r="22" spans="1:5" x14ac:dyDescent="0.2">
      <c r="A22" s="13"/>
      <c r="B22" s="14"/>
      <c r="C22" s="15"/>
      <c r="D22" s="7">
        <f>SUM(D21:D21)</f>
        <v>1049.6300000000001</v>
      </c>
      <c r="E22" s="8"/>
    </row>
    <row r="23" spans="1:5" x14ac:dyDescent="0.2">
      <c r="A23" s="3" t="s">
        <v>163</v>
      </c>
      <c r="B23" s="3">
        <v>64546066176</v>
      </c>
      <c r="C23" s="3" t="s">
        <v>164</v>
      </c>
      <c r="D23" s="6">
        <v>562.70000000000005</v>
      </c>
      <c r="E23" s="3" t="s">
        <v>55</v>
      </c>
    </row>
    <row r="24" spans="1:5" x14ac:dyDescent="0.2">
      <c r="A24" s="24" t="s">
        <v>11</v>
      </c>
      <c r="B24" s="25"/>
      <c r="C24" s="26"/>
      <c r="D24" s="7">
        <f>SUM(D23:D23)</f>
        <v>562.70000000000005</v>
      </c>
      <c r="E24" s="8"/>
    </row>
    <row r="25" spans="1:5" x14ac:dyDescent="0.2">
      <c r="A25" s="3" t="s">
        <v>39</v>
      </c>
      <c r="B25" s="3">
        <v>18928523252</v>
      </c>
      <c r="C25" s="3" t="s">
        <v>33</v>
      </c>
      <c r="D25" s="6">
        <v>1528.02</v>
      </c>
      <c r="E25" s="3" t="s">
        <v>21</v>
      </c>
    </row>
    <row r="26" spans="1:5" x14ac:dyDescent="0.2">
      <c r="A26" s="24" t="s">
        <v>11</v>
      </c>
      <c r="B26" s="25"/>
      <c r="C26" s="26"/>
      <c r="D26" s="7">
        <f>SUM(D25:D25)</f>
        <v>1528.02</v>
      </c>
      <c r="E26" s="8"/>
    </row>
    <row r="27" spans="1:5" x14ac:dyDescent="0.2">
      <c r="A27" s="3" t="s">
        <v>129</v>
      </c>
      <c r="B27" s="3">
        <v>3448022583</v>
      </c>
      <c r="C27" s="3" t="s">
        <v>82</v>
      </c>
      <c r="D27" s="6">
        <v>4400</v>
      </c>
      <c r="E27" s="3" t="s">
        <v>67</v>
      </c>
    </row>
    <row r="28" spans="1:5" x14ac:dyDescent="0.2">
      <c r="A28" s="24" t="s">
        <v>11</v>
      </c>
      <c r="B28" s="25"/>
      <c r="C28" s="26"/>
      <c r="D28" s="7">
        <f>SUM(D27:D27)</f>
        <v>4400</v>
      </c>
      <c r="E28" s="8"/>
    </row>
    <row r="29" spans="1:5" x14ac:dyDescent="0.2">
      <c r="A29" s="3" t="s">
        <v>52</v>
      </c>
      <c r="B29" s="3">
        <v>90077579259</v>
      </c>
      <c r="C29" s="3" t="s">
        <v>10</v>
      </c>
      <c r="D29" s="6">
        <v>374.62</v>
      </c>
      <c r="E29" s="3" t="s">
        <v>53</v>
      </c>
    </row>
    <row r="30" spans="1:5" x14ac:dyDescent="0.2">
      <c r="A30" s="24" t="s">
        <v>11</v>
      </c>
      <c r="B30" s="25"/>
      <c r="C30" s="26"/>
      <c r="D30" s="7">
        <f>SUM(D29:D29)</f>
        <v>374.62</v>
      </c>
      <c r="E30" s="8"/>
    </row>
    <row r="31" spans="1:5" x14ac:dyDescent="0.2">
      <c r="A31" s="3" t="s">
        <v>125</v>
      </c>
      <c r="B31" s="3">
        <v>58353015102</v>
      </c>
      <c r="C31" s="3" t="s">
        <v>8</v>
      </c>
      <c r="D31" s="6">
        <v>2827.93</v>
      </c>
      <c r="E31" s="3" t="s">
        <v>55</v>
      </c>
    </row>
    <row r="32" spans="1:5" x14ac:dyDescent="0.2">
      <c r="A32" s="27" t="s">
        <v>11</v>
      </c>
      <c r="B32" s="27"/>
      <c r="C32" s="27"/>
      <c r="D32" s="7">
        <f>SUM(D31)</f>
        <v>2827.93</v>
      </c>
      <c r="E32" s="8"/>
    </row>
    <row r="33" spans="1:5" x14ac:dyDescent="0.2">
      <c r="A33" s="3" t="s">
        <v>165</v>
      </c>
      <c r="B33" s="3">
        <v>29608777564</v>
      </c>
      <c r="C33" s="3" t="s">
        <v>10</v>
      </c>
      <c r="D33" s="6">
        <v>749.48</v>
      </c>
      <c r="E33" s="3" t="s">
        <v>22</v>
      </c>
    </row>
    <row r="34" spans="1:5" x14ac:dyDescent="0.2">
      <c r="A34" s="27" t="s">
        <v>11</v>
      </c>
      <c r="B34" s="27"/>
      <c r="C34" s="27"/>
      <c r="D34" s="7">
        <f>SUM(D33:D33)</f>
        <v>749.48</v>
      </c>
      <c r="E34" s="8"/>
    </row>
    <row r="35" spans="1:5" x14ac:dyDescent="0.2">
      <c r="A35" s="3" t="s">
        <v>17</v>
      </c>
      <c r="B35" s="3">
        <v>43042344559</v>
      </c>
      <c r="C35" s="3" t="s">
        <v>18</v>
      </c>
      <c r="D35" s="6">
        <v>2040.08</v>
      </c>
      <c r="E35" s="3" t="s">
        <v>21</v>
      </c>
    </row>
    <row r="36" spans="1:5" x14ac:dyDescent="0.2">
      <c r="A36" s="27" t="s">
        <v>11</v>
      </c>
      <c r="B36" s="27"/>
      <c r="C36" s="27"/>
      <c r="D36" s="7">
        <f>SUM(D35)</f>
        <v>2040.08</v>
      </c>
      <c r="E36" s="8"/>
    </row>
    <row r="37" spans="1:5" ht="16.5" customHeight="1" x14ac:dyDescent="0.2">
      <c r="A37" s="3" t="s">
        <v>161</v>
      </c>
      <c r="B37" s="3">
        <v>76605090707</v>
      </c>
      <c r="C37" s="3" t="s">
        <v>10</v>
      </c>
      <c r="D37" s="6">
        <v>12</v>
      </c>
      <c r="E37" s="3" t="s">
        <v>22</v>
      </c>
    </row>
    <row r="38" spans="1:5" ht="16.5" customHeight="1" x14ac:dyDescent="0.2">
      <c r="A38" s="27" t="s">
        <v>11</v>
      </c>
      <c r="B38" s="27"/>
      <c r="C38" s="27"/>
      <c r="D38" s="7">
        <f>SUM(D37:D37)</f>
        <v>12</v>
      </c>
      <c r="E38" s="8"/>
    </row>
    <row r="39" spans="1:5" ht="16.5" customHeight="1" x14ac:dyDescent="0.2">
      <c r="A39" s="3" t="s">
        <v>62</v>
      </c>
      <c r="B39" s="3">
        <v>81793146560</v>
      </c>
      <c r="C39" s="3" t="s">
        <v>8</v>
      </c>
      <c r="D39" s="6">
        <v>26.54</v>
      </c>
      <c r="E39" s="3" t="s">
        <v>63</v>
      </c>
    </row>
    <row r="40" spans="1:5" ht="16.5" customHeight="1" x14ac:dyDescent="0.2">
      <c r="A40" s="27" t="s">
        <v>11</v>
      </c>
      <c r="B40" s="27"/>
      <c r="C40" s="27"/>
      <c r="D40" s="7">
        <f>SUM(D39)</f>
        <v>26.54</v>
      </c>
      <c r="E40" s="8"/>
    </row>
    <row r="41" spans="1:5" ht="16.5" customHeight="1" x14ac:dyDescent="0.2">
      <c r="A41" s="3" t="s">
        <v>65</v>
      </c>
      <c r="B41" s="3">
        <v>7928109478</v>
      </c>
      <c r="C41" s="3" t="s">
        <v>8</v>
      </c>
      <c r="D41" s="6">
        <v>30</v>
      </c>
      <c r="E41" s="3" t="s">
        <v>64</v>
      </c>
    </row>
    <row r="42" spans="1:5" ht="16.5" customHeight="1" x14ac:dyDescent="0.2">
      <c r="A42" s="27" t="s">
        <v>11</v>
      </c>
      <c r="B42" s="27"/>
      <c r="C42" s="27"/>
      <c r="D42" s="7">
        <f>SUM(D41:D41)</f>
        <v>30</v>
      </c>
      <c r="E42" s="8"/>
    </row>
    <row r="43" spans="1:5" ht="16.5" customHeight="1" x14ac:dyDescent="0.2">
      <c r="A43" s="3" t="s">
        <v>66</v>
      </c>
      <c r="B43" s="3">
        <v>9253797076</v>
      </c>
      <c r="C43" s="3" t="s">
        <v>8</v>
      </c>
      <c r="D43" s="6">
        <v>37.5</v>
      </c>
      <c r="E43" s="3" t="s">
        <v>67</v>
      </c>
    </row>
    <row r="44" spans="1:5" ht="16.5" customHeight="1" x14ac:dyDescent="0.2">
      <c r="A44" s="27" t="s">
        <v>11</v>
      </c>
      <c r="B44" s="27"/>
      <c r="C44" s="27"/>
      <c r="D44" s="7">
        <f>SUM(D43:D43)</f>
        <v>37.5</v>
      </c>
      <c r="E44" s="8"/>
    </row>
    <row r="45" spans="1:5" ht="16.5" customHeight="1" x14ac:dyDescent="0.2">
      <c r="A45" s="3" t="s">
        <v>166</v>
      </c>
      <c r="B45" s="3">
        <v>45065170578</v>
      </c>
      <c r="C45" s="3" t="s">
        <v>167</v>
      </c>
      <c r="D45" s="6">
        <v>245.1</v>
      </c>
      <c r="E45" s="3" t="s">
        <v>37</v>
      </c>
    </row>
    <row r="46" spans="1:5" ht="16.5" customHeight="1" x14ac:dyDescent="0.2">
      <c r="A46" s="27" t="s">
        <v>11</v>
      </c>
      <c r="B46" s="27"/>
      <c r="C46" s="27"/>
      <c r="D46" s="7">
        <f>SUM(D45)</f>
        <v>245.1</v>
      </c>
      <c r="E46" s="8"/>
    </row>
    <row r="47" spans="1:5" ht="16.5" customHeight="1" x14ac:dyDescent="0.2">
      <c r="A47" s="3" t="s">
        <v>69</v>
      </c>
      <c r="B47" s="3">
        <v>17796122877</v>
      </c>
      <c r="C47" s="3" t="s">
        <v>8</v>
      </c>
      <c r="D47" s="6">
        <v>190.2</v>
      </c>
      <c r="E47" s="3" t="s">
        <v>22</v>
      </c>
    </row>
    <row r="48" spans="1:5" ht="16.5" customHeight="1" x14ac:dyDescent="0.2">
      <c r="A48" s="27" t="s">
        <v>11</v>
      </c>
      <c r="B48" s="27"/>
      <c r="C48" s="27"/>
      <c r="D48" s="7">
        <f>SUM(D47)</f>
        <v>190.2</v>
      </c>
      <c r="E48" s="8"/>
    </row>
    <row r="49" spans="1:5" ht="16.5" customHeight="1" x14ac:dyDescent="0.2">
      <c r="A49" s="3" t="s">
        <v>160</v>
      </c>
      <c r="B49" s="3">
        <v>81468665691</v>
      </c>
      <c r="C49" s="3" t="s">
        <v>10</v>
      </c>
      <c r="D49" s="6">
        <v>160</v>
      </c>
      <c r="E49" s="3" t="s">
        <v>22</v>
      </c>
    </row>
    <row r="50" spans="1:5" ht="16.5" customHeight="1" x14ac:dyDescent="0.2">
      <c r="A50" s="27" t="s">
        <v>11</v>
      </c>
      <c r="B50" s="27"/>
      <c r="C50" s="27"/>
      <c r="D50" s="7">
        <f>SUM(D49)</f>
        <v>160</v>
      </c>
      <c r="E50" s="8"/>
    </row>
    <row r="51" spans="1:5" ht="16.5" customHeight="1" x14ac:dyDescent="0.2">
      <c r="A51" s="3" t="s">
        <v>72</v>
      </c>
      <c r="B51" s="3">
        <v>76080865307</v>
      </c>
      <c r="C51" s="3" t="s">
        <v>8</v>
      </c>
      <c r="D51" s="6">
        <v>64.150000000000006</v>
      </c>
      <c r="E51" s="3" t="s">
        <v>67</v>
      </c>
    </row>
    <row r="52" spans="1:5" ht="16.5" customHeight="1" x14ac:dyDescent="0.2">
      <c r="A52" s="27" t="s">
        <v>11</v>
      </c>
      <c r="B52" s="27"/>
      <c r="C52" s="27"/>
      <c r="D52" s="7">
        <f>SUM(D51:D51)</f>
        <v>64.150000000000006</v>
      </c>
      <c r="E52" s="8"/>
    </row>
    <row r="53" spans="1:5" ht="16.5" customHeight="1" x14ac:dyDescent="0.2">
      <c r="A53" s="3" t="s">
        <v>75</v>
      </c>
      <c r="B53" s="3">
        <v>56575768790</v>
      </c>
      <c r="C53" s="3" t="s">
        <v>8</v>
      </c>
      <c r="D53" s="6">
        <v>71.38</v>
      </c>
      <c r="E53" s="3" t="s">
        <v>64</v>
      </c>
    </row>
    <row r="54" spans="1:5" ht="16.5" customHeight="1" x14ac:dyDescent="0.2">
      <c r="A54" s="27" t="s">
        <v>11</v>
      </c>
      <c r="B54" s="27"/>
      <c r="C54" s="27"/>
      <c r="D54" s="7">
        <f>SUM(D53:D53)</f>
        <v>71.38</v>
      </c>
      <c r="E54" s="8"/>
    </row>
    <row r="55" spans="1:5" ht="16.5" customHeight="1" x14ac:dyDescent="0.2">
      <c r="A55" s="3" t="s">
        <v>76</v>
      </c>
      <c r="B55" s="3">
        <v>87311810356</v>
      </c>
      <c r="C55" s="3" t="s">
        <v>8</v>
      </c>
      <c r="D55" s="6">
        <v>126.56</v>
      </c>
      <c r="E55" s="3" t="s">
        <v>63</v>
      </c>
    </row>
    <row r="56" spans="1:5" ht="16.5" customHeight="1" x14ac:dyDescent="0.2">
      <c r="A56" s="27" t="s">
        <v>11</v>
      </c>
      <c r="B56" s="27"/>
      <c r="C56" s="27"/>
      <c r="D56" s="7">
        <f>SUM(D55)</f>
        <v>126.56</v>
      </c>
      <c r="E56" s="8"/>
    </row>
    <row r="57" spans="1:5" ht="16.5" customHeight="1" x14ac:dyDescent="0.2">
      <c r="A57" s="3" t="s">
        <v>90</v>
      </c>
      <c r="B57" s="3">
        <v>70108447975</v>
      </c>
      <c r="C57" s="3" t="s">
        <v>91</v>
      </c>
      <c r="D57" s="6">
        <v>5286.66</v>
      </c>
      <c r="E57" s="3" t="s">
        <v>55</v>
      </c>
    </row>
    <row r="58" spans="1:5" ht="16.5" customHeight="1" x14ac:dyDescent="0.2">
      <c r="A58" s="27" t="s">
        <v>11</v>
      </c>
      <c r="B58" s="27"/>
      <c r="C58" s="27"/>
      <c r="D58" s="7">
        <f>SUM(D57)</f>
        <v>5286.66</v>
      </c>
      <c r="E58" s="8"/>
    </row>
    <row r="59" spans="1:5" ht="16.5" customHeight="1" x14ac:dyDescent="0.2">
      <c r="A59" s="3" t="s">
        <v>120</v>
      </c>
      <c r="B59" s="3">
        <v>8446807015</v>
      </c>
      <c r="C59" s="3" t="s">
        <v>10</v>
      </c>
      <c r="D59" s="6">
        <v>343.5</v>
      </c>
      <c r="E59" s="3" t="s">
        <v>23</v>
      </c>
    </row>
    <row r="60" spans="1:5" ht="16.5" customHeight="1" x14ac:dyDescent="0.2">
      <c r="A60" s="27" t="s">
        <v>11</v>
      </c>
      <c r="B60" s="27"/>
      <c r="C60" s="27"/>
      <c r="D60" s="7">
        <f>SUM(D59)</f>
        <v>343.5</v>
      </c>
      <c r="E60" s="8"/>
    </row>
    <row r="61" spans="1:5" ht="16.5" customHeight="1" x14ac:dyDescent="0.2">
      <c r="A61" s="3" t="s">
        <v>89</v>
      </c>
      <c r="B61" s="3">
        <v>29524210204</v>
      </c>
      <c r="C61" s="3" t="s">
        <v>8</v>
      </c>
      <c r="D61" s="6">
        <v>437.83</v>
      </c>
      <c r="E61" s="3" t="s">
        <v>63</v>
      </c>
    </row>
    <row r="62" spans="1:5" ht="16.5" customHeight="1" x14ac:dyDescent="0.2">
      <c r="A62" s="27" t="s">
        <v>11</v>
      </c>
      <c r="B62" s="27"/>
      <c r="C62" s="27"/>
      <c r="D62" s="7">
        <f>SUM(D61:D61)</f>
        <v>437.83</v>
      </c>
      <c r="E62" s="8"/>
    </row>
    <row r="63" spans="1:5" ht="16.5" customHeight="1" x14ac:dyDescent="0.2">
      <c r="A63" s="3" t="s">
        <v>123</v>
      </c>
      <c r="B63" s="3">
        <v>27759560625</v>
      </c>
      <c r="C63" s="3" t="s">
        <v>8</v>
      </c>
      <c r="D63" s="6">
        <v>56.94</v>
      </c>
      <c r="E63" s="3" t="s">
        <v>23</v>
      </c>
    </row>
    <row r="64" spans="1:5" ht="16.5" customHeight="1" x14ac:dyDescent="0.2">
      <c r="A64" s="27" t="s">
        <v>11</v>
      </c>
      <c r="B64" s="27"/>
      <c r="C64" s="27"/>
      <c r="D64" s="7">
        <f>SUM(D63:D63)</f>
        <v>56.94</v>
      </c>
      <c r="E64" s="8"/>
    </row>
    <row r="65" spans="1:5" ht="16.5" customHeight="1" x14ac:dyDescent="0.2">
      <c r="A65" s="3" t="s">
        <v>12</v>
      </c>
      <c r="B65" s="3">
        <v>43965974818</v>
      </c>
      <c r="C65" s="3" t="s">
        <v>8</v>
      </c>
      <c r="D65" s="6">
        <v>3485.47</v>
      </c>
      <c r="E65" s="3" t="s">
        <v>23</v>
      </c>
    </row>
    <row r="66" spans="1:5" ht="16.5" customHeight="1" x14ac:dyDescent="0.2">
      <c r="A66" s="27" t="s">
        <v>11</v>
      </c>
      <c r="B66" s="27"/>
      <c r="C66" s="27"/>
      <c r="D66" s="7">
        <f>SUM(D65)</f>
        <v>3485.47</v>
      </c>
      <c r="E66" s="8"/>
    </row>
    <row r="67" spans="1:5" ht="16.5" customHeight="1" x14ac:dyDescent="0.2">
      <c r="A67" s="3" t="s">
        <v>157</v>
      </c>
      <c r="B67" s="3">
        <v>43483539628</v>
      </c>
      <c r="C67" s="3" t="s">
        <v>10</v>
      </c>
      <c r="D67" s="6">
        <v>56</v>
      </c>
      <c r="E67" s="3" t="s">
        <v>22</v>
      </c>
    </row>
    <row r="68" spans="1:5" ht="16.5" customHeight="1" x14ac:dyDescent="0.2">
      <c r="A68" s="27" t="s">
        <v>11</v>
      </c>
      <c r="B68" s="27"/>
      <c r="C68" s="27"/>
      <c r="D68" s="7">
        <f>SUM(D67)</f>
        <v>56</v>
      </c>
      <c r="E68" s="8"/>
    </row>
    <row r="69" spans="1:5" ht="16.5" customHeight="1" x14ac:dyDescent="0.2">
      <c r="A69" s="3" t="s">
        <v>31</v>
      </c>
      <c r="B69" s="3">
        <v>29454869184</v>
      </c>
      <c r="C69" s="3" t="s">
        <v>32</v>
      </c>
      <c r="D69" s="6">
        <v>3315</v>
      </c>
      <c r="E69" s="3" t="s">
        <v>21</v>
      </c>
    </row>
    <row r="70" spans="1:5" ht="16.5" customHeight="1" x14ac:dyDescent="0.2">
      <c r="A70" s="27" t="s">
        <v>11</v>
      </c>
      <c r="B70" s="27"/>
      <c r="C70" s="27"/>
      <c r="D70" s="7">
        <f>SUM(D69)</f>
        <v>3315</v>
      </c>
      <c r="E70" s="8"/>
    </row>
    <row r="71" spans="1:5" ht="16.5" customHeight="1" x14ac:dyDescent="0.2">
      <c r="A71" s="3" t="s">
        <v>41</v>
      </c>
      <c r="B71" s="3">
        <v>77465071491</v>
      </c>
      <c r="C71" s="3" t="s">
        <v>32</v>
      </c>
      <c r="D71" s="6">
        <v>441.51</v>
      </c>
      <c r="E71" s="3" t="s">
        <v>21</v>
      </c>
    </row>
    <row r="72" spans="1:5" ht="16.5" customHeight="1" x14ac:dyDescent="0.2">
      <c r="A72" s="27" t="s">
        <v>11</v>
      </c>
      <c r="B72" s="27"/>
      <c r="C72" s="27"/>
      <c r="D72" s="7">
        <f>SUM(D71)</f>
        <v>441.51</v>
      </c>
      <c r="E72" s="8"/>
    </row>
    <row r="73" spans="1:5" ht="16.5" customHeight="1" x14ac:dyDescent="0.2">
      <c r="A73" s="3" t="s">
        <v>126</v>
      </c>
      <c r="B73" s="3">
        <v>52239281701</v>
      </c>
      <c r="C73" s="3" t="s">
        <v>10</v>
      </c>
      <c r="D73" s="6">
        <v>525</v>
      </c>
      <c r="E73" s="3" t="s">
        <v>21</v>
      </c>
    </row>
    <row r="74" spans="1:5" ht="16.5" customHeight="1" x14ac:dyDescent="0.2">
      <c r="A74" s="27" t="s">
        <v>11</v>
      </c>
      <c r="B74" s="27"/>
      <c r="C74" s="27"/>
      <c r="D74" s="7">
        <f>SUM(D73)</f>
        <v>525</v>
      </c>
      <c r="E74" s="8"/>
    </row>
    <row r="75" spans="1:5" ht="16.5" customHeight="1" x14ac:dyDescent="0.2">
      <c r="A75" s="3" t="s">
        <v>102</v>
      </c>
      <c r="B75" s="3">
        <v>19819724166</v>
      </c>
      <c r="C75" s="3" t="s">
        <v>103</v>
      </c>
      <c r="D75" s="6">
        <v>1079.45</v>
      </c>
      <c r="E75" s="3" t="s">
        <v>22</v>
      </c>
    </row>
    <row r="76" spans="1:5" ht="16.5" customHeight="1" x14ac:dyDescent="0.2">
      <c r="A76" s="27" t="s">
        <v>11</v>
      </c>
      <c r="B76" s="27"/>
      <c r="C76" s="27"/>
      <c r="D76" s="7">
        <f>SUM(D75)</f>
        <v>1079.45</v>
      </c>
      <c r="E76" s="8"/>
    </row>
    <row r="77" spans="1:5" ht="16.5" customHeight="1" x14ac:dyDescent="0.2">
      <c r="A77" s="3" t="s">
        <v>162</v>
      </c>
      <c r="B77" s="3">
        <v>28674433096</v>
      </c>
      <c r="C77" s="3" t="s">
        <v>10</v>
      </c>
      <c r="D77" s="6">
        <v>816.25</v>
      </c>
      <c r="E77" s="3" t="s">
        <v>67</v>
      </c>
    </row>
    <row r="78" spans="1:5" ht="16.5" customHeight="1" x14ac:dyDescent="0.2">
      <c r="A78" s="24" t="s">
        <v>11</v>
      </c>
      <c r="B78" s="25"/>
      <c r="C78" s="26"/>
      <c r="D78" s="7">
        <f>SUM(D77:D77)</f>
        <v>816.25</v>
      </c>
      <c r="E78" s="8"/>
    </row>
    <row r="79" spans="1:5" ht="16.5" customHeight="1" x14ac:dyDescent="0.2">
      <c r="A79" s="3" t="s">
        <v>159</v>
      </c>
      <c r="B79" s="3">
        <v>30338770748</v>
      </c>
      <c r="C79" s="3" t="s">
        <v>103</v>
      </c>
      <c r="D79" s="6">
        <v>439.93</v>
      </c>
      <c r="E79" s="3" t="s">
        <v>55</v>
      </c>
    </row>
    <row r="80" spans="1:5" ht="16.5" customHeight="1" x14ac:dyDescent="0.2">
      <c r="A80" s="27" t="s">
        <v>11</v>
      </c>
      <c r="B80" s="27"/>
      <c r="C80" s="27"/>
      <c r="D80" s="7">
        <f>SUM(D79)</f>
        <v>439.93</v>
      </c>
      <c r="E80" s="8"/>
    </row>
    <row r="81" spans="1:5" ht="16.5" customHeight="1" x14ac:dyDescent="0.2">
      <c r="A81" s="3" t="s">
        <v>168</v>
      </c>
      <c r="B81" s="3">
        <v>48112503689</v>
      </c>
      <c r="C81" s="3" t="s">
        <v>169</v>
      </c>
      <c r="D81" s="6">
        <v>77.680000000000007</v>
      </c>
      <c r="E81" s="3" t="s">
        <v>22</v>
      </c>
    </row>
    <row r="82" spans="1:5" ht="16.5" customHeight="1" x14ac:dyDescent="0.2">
      <c r="A82" s="27" t="s">
        <v>11</v>
      </c>
      <c r="B82" s="27"/>
      <c r="C82" s="27"/>
      <c r="D82" s="7">
        <f>SUM(D81)</f>
        <v>77.680000000000007</v>
      </c>
      <c r="E82" s="8"/>
    </row>
    <row r="83" spans="1:5" ht="16.5" customHeight="1" x14ac:dyDescent="0.2">
      <c r="A83" s="3" t="s">
        <v>170</v>
      </c>
      <c r="B83" s="3">
        <v>45279592534</v>
      </c>
      <c r="C83" s="3" t="s">
        <v>8</v>
      </c>
      <c r="D83" s="6">
        <v>774.3</v>
      </c>
      <c r="E83" s="3" t="s">
        <v>55</v>
      </c>
    </row>
    <row r="84" spans="1:5" ht="16.5" customHeight="1" x14ac:dyDescent="0.2">
      <c r="A84" s="27" t="s">
        <v>11</v>
      </c>
      <c r="B84" s="27"/>
      <c r="C84" s="27"/>
      <c r="D84" s="7">
        <f>SUM(D83)</f>
        <v>774.3</v>
      </c>
      <c r="E84" s="8"/>
    </row>
    <row r="85" spans="1:5" ht="16.5" customHeight="1" x14ac:dyDescent="0.2">
      <c r="A85" s="3" t="s">
        <v>171</v>
      </c>
      <c r="B85" s="3">
        <v>46009109169</v>
      </c>
      <c r="C85" s="3" t="s">
        <v>10</v>
      </c>
      <c r="D85" s="6">
        <v>72</v>
      </c>
      <c r="E85" s="3" t="s">
        <v>67</v>
      </c>
    </row>
    <row r="86" spans="1:5" ht="16.5" customHeight="1" x14ac:dyDescent="0.2">
      <c r="A86" s="27" t="s">
        <v>11</v>
      </c>
      <c r="B86" s="27"/>
      <c r="C86" s="27"/>
      <c r="D86" s="7">
        <f>SUM(D85)</f>
        <v>72</v>
      </c>
      <c r="E86" s="8"/>
    </row>
    <row r="87" spans="1:5" ht="16.5" customHeight="1" x14ac:dyDescent="0.2">
      <c r="A87" s="3" t="s">
        <v>172</v>
      </c>
      <c r="B87" s="3">
        <v>83341080203</v>
      </c>
      <c r="C87" s="3" t="s">
        <v>173</v>
      </c>
      <c r="D87" s="6">
        <v>975.89</v>
      </c>
      <c r="E87" s="3" t="s">
        <v>174</v>
      </c>
    </row>
    <row r="88" spans="1:5" ht="16.5" customHeight="1" x14ac:dyDescent="0.2">
      <c r="A88" s="27" t="s">
        <v>11</v>
      </c>
      <c r="B88" s="27"/>
      <c r="C88" s="27"/>
      <c r="D88" s="7">
        <f>SUM(D87)</f>
        <v>975.89</v>
      </c>
      <c r="E88" s="8"/>
    </row>
    <row r="89" spans="1:5" ht="16.5" customHeight="1" x14ac:dyDescent="0.2">
      <c r="A89" s="3" t="s">
        <v>175</v>
      </c>
      <c r="B89" s="3">
        <v>13797891015</v>
      </c>
      <c r="C89" s="3" t="s">
        <v>82</v>
      </c>
      <c r="D89" s="6">
        <v>175</v>
      </c>
      <c r="E89" s="3" t="s">
        <v>67</v>
      </c>
    </row>
    <row r="90" spans="1:5" ht="16.5" customHeight="1" x14ac:dyDescent="0.2">
      <c r="A90" s="27" t="s">
        <v>11</v>
      </c>
      <c r="B90" s="27"/>
      <c r="C90" s="27"/>
      <c r="D90" s="7">
        <f>SUM(D89)</f>
        <v>175</v>
      </c>
      <c r="E90" s="8"/>
    </row>
    <row r="91" spans="1:5" ht="16.5" customHeight="1" x14ac:dyDescent="0.2">
      <c r="A91" s="3" t="s">
        <v>176</v>
      </c>
      <c r="B91" s="3">
        <v>5983230574</v>
      </c>
      <c r="C91" s="3" t="s">
        <v>177</v>
      </c>
      <c r="D91" s="6">
        <v>400</v>
      </c>
      <c r="E91" s="3" t="s">
        <v>22</v>
      </c>
    </row>
    <row r="92" spans="1:5" x14ac:dyDescent="0.2">
      <c r="A92" s="24" t="s">
        <v>11</v>
      </c>
      <c r="B92" s="25"/>
      <c r="C92" s="26"/>
      <c r="D92" s="7">
        <f>SUM(D91:D91)</f>
        <v>400</v>
      </c>
      <c r="E92" s="8"/>
    </row>
    <row r="93" spans="1:5" ht="16.5" customHeight="1" x14ac:dyDescent="0.2">
      <c r="A93" s="3" t="s">
        <v>178</v>
      </c>
      <c r="B93" s="3">
        <v>11263930968</v>
      </c>
      <c r="C93" s="3" t="s">
        <v>10</v>
      </c>
      <c r="D93" s="6">
        <v>31.7</v>
      </c>
      <c r="E93" s="3" t="s">
        <v>55</v>
      </c>
    </row>
    <row r="94" spans="1:5" ht="16.5" customHeight="1" x14ac:dyDescent="0.2">
      <c r="A94" s="27" t="s">
        <v>11</v>
      </c>
      <c r="B94" s="27"/>
      <c r="C94" s="27"/>
      <c r="D94" s="7">
        <f>SUM(D93)</f>
        <v>31.7</v>
      </c>
      <c r="E94" s="8"/>
    </row>
    <row r="95" spans="1:5" ht="16.5" customHeight="1" x14ac:dyDescent="0.2">
      <c r="A95" s="3" t="s">
        <v>179</v>
      </c>
      <c r="B95" s="3">
        <v>98488701478</v>
      </c>
      <c r="C95" s="3" t="s">
        <v>10</v>
      </c>
      <c r="D95" s="6">
        <v>66.150000000000006</v>
      </c>
      <c r="E95" s="3" t="s">
        <v>22</v>
      </c>
    </row>
    <row r="96" spans="1:5" ht="16.5" customHeight="1" x14ac:dyDescent="0.2">
      <c r="A96" s="27" t="s">
        <v>11</v>
      </c>
      <c r="B96" s="27"/>
      <c r="C96" s="27"/>
      <c r="D96" s="7">
        <f>SUM(D95)</f>
        <v>66.150000000000006</v>
      </c>
      <c r="E96" s="8"/>
    </row>
    <row r="97" spans="1:5" ht="16.5" customHeight="1" x14ac:dyDescent="0.2">
      <c r="A97" s="3" t="s">
        <v>180</v>
      </c>
      <c r="B97" s="3">
        <v>96210828522</v>
      </c>
      <c r="C97" s="3" t="s">
        <v>10</v>
      </c>
      <c r="D97" s="6">
        <v>190.65</v>
      </c>
      <c r="E97" s="3" t="s">
        <v>181</v>
      </c>
    </row>
    <row r="98" spans="1:5" ht="16.5" customHeight="1" x14ac:dyDescent="0.2">
      <c r="A98" s="27" t="s">
        <v>11</v>
      </c>
      <c r="B98" s="27"/>
      <c r="C98" s="27"/>
      <c r="D98" s="7">
        <f>SUM(D97)</f>
        <v>190.65</v>
      </c>
      <c r="E98" s="8"/>
    </row>
    <row r="99" spans="1:5" ht="16.5" customHeight="1" x14ac:dyDescent="0.2">
      <c r="A99" s="3" t="s">
        <v>182</v>
      </c>
      <c r="B99" s="3">
        <v>55832250129</v>
      </c>
      <c r="C99" s="3" t="s">
        <v>183</v>
      </c>
      <c r="D99" s="6">
        <v>194.23</v>
      </c>
      <c r="E99" s="3" t="s">
        <v>55</v>
      </c>
    </row>
    <row r="100" spans="1:5" ht="16.5" customHeight="1" x14ac:dyDescent="0.2">
      <c r="A100" s="24" t="s">
        <v>11</v>
      </c>
      <c r="B100" s="25"/>
      <c r="C100" s="26"/>
      <c r="D100" s="7">
        <f>SUM(D99:D99)</f>
        <v>194.23</v>
      </c>
      <c r="E100" s="8"/>
    </row>
    <row r="101" spans="1:5" ht="19" x14ac:dyDescent="0.25">
      <c r="A101" s="28" t="s">
        <v>155</v>
      </c>
      <c r="B101" s="29"/>
      <c r="C101" s="30"/>
      <c r="D101" s="11">
        <f>SUM(D100,D98,D96,D94,D92,D90,D88,D86,D84,D82,D80,D78,D76,D74,D72,D70,D68,D66,D64,D62,D60,D58,D56,D54,D52,D50,D48,D46,D44,D42,D40,D38,D36,D34,D32,D30,D28,D26,D24,D22,D20,D18,D16,D14,D12,D10)</f>
        <v>45358.46</v>
      </c>
      <c r="E101" s="4"/>
    </row>
  </sheetData>
  <mergeCells count="47">
    <mergeCell ref="A18:C18"/>
    <mergeCell ref="A2:A4"/>
    <mergeCell ref="B5:E6"/>
    <mergeCell ref="A10:C10"/>
    <mergeCell ref="A12:C12"/>
    <mergeCell ref="A14:C14"/>
    <mergeCell ref="A46:C46"/>
    <mergeCell ref="A20:C20"/>
    <mergeCell ref="A26:C26"/>
    <mergeCell ref="A28:C28"/>
    <mergeCell ref="A30:C30"/>
    <mergeCell ref="A32:C32"/>
    <mergeCell ref="A34:C34"/>
    <mergeCell ref="A24:C24"/>
    <mergeCell ref="A36:C36"/>
    <mergeCell ref="A38:C38"/>
    <mergeCell ref="A40:C40"/>
    <mergeCell ref="A42:C42"/>
    <mergeCell ref="A44:C44"/>
    <mergeCell ref="A70:C70"/>
    <mergeCell ref="A48:C48"/>
    <mergeCell ref="A50:C50"/>
    <mergeCell ref="A52:C52"/>
    <mergeCell ref="A54:C54"/>
    <mergeCell ref="A56:C56"/>
    <mergeCell ref="A58:C58"/>
    <mergeCell ref="A60:C60"/>
    <mergeCell ref="A62:C62"/>
    <mergeCell ref="A64:C64"/>
    <mergeCell ref="A66:C66"/>
    <mergeCell ref="A68:C68"/>
    <mergeCell ref="A101:C101"/>
    <mergeCell ref="A90:C90"/>
    <mergeCell ref="A80:C80"/>
    <mergeCell ref="A82:C82"/>
    <mergeCell ref="A84:C84"/>
    <mergeCell ref="A86:C86"/>
    <mergeCell ref="A100:C100"/>
    <mergeCell ref="A92:C92"/>
    <mergeCell ref="A94:C94"/>
    <mergeCell ref="A96:C96"/>
    <mergeCell ref="A98:C98"/>
    <mergeCell ref="A72:C72"/>
    <mergeCell ref="A74:C74"/>
    <mergeCell ref="A76:C76"/>
    <mergeCell ref="A78:C78"/>
    <mergeCell ref="A88:C8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Siječanj 2025 </vt:lpstr>
      <vt:lpstr>Siječanj 2025-2</vt:lpstr>
      <vt:lpstr>veljača 2025</vt:lpstr>
      <vt:lpstr>Veljača 2025-2</vt:lpstr>
      <vt:lpstr>ožujak 2025</vt:lpstr>
      <vt:lpstr>ožujak 2025-2</vt:lpstr>
      <vt:lpstr>travanj 2025</vt:lpstr>
      <vt:lpstr>travanj 2025-2</vt:lpstr>
      <vt:lpstr>svibanj 2025</vt:lpstr>
      <vt:lpstr>svibanj 2025-2</vt:lpstr>
      <vt:lpstr>Lipanj 2025</vt:lpstr>
      <vt:lpstr>lipanj 2025-2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Ivica Radošević</cp:lastModifiedBy>
  <cp:lastPrinted>2025-07-18T10:16:37Z</cp:lastPrinted>
  <dcterms:created xsi:type="dcterms:W3CDTF">2024-02-19T09:33:41Z</dcterms:created>
  <dcterms:modified xsi:type="dcterms:W3CDTF">2025-07-29T07:37:10Z</dcterms:modified>
</cp:coreProperties>
</file>