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icaradosevic/Desktop/"/>
    </mc:Choice>
  </mc:AlternateContent>
  <xr:revisionPtr revIDLastSave="0" documentId="8_{7CF94C02-B702-724B-9084-257825EDFC52}" xr6:coauthVersionLast="47" xr6:coauthVersionMax="47" xr10:uidLastSave="{00000000-0000-0000-0000-000000000000}"/>
  <bookViews>
    <workbookView xWindow="0" yWindow="500" windowWidth="29040" windowHeight="15840" activeTab="2" xr2:uid="{51B6CF2D-5C93-45E1-8D62-AF315917A391}"/>
  </bookViews>
  <sheets>
    <sheet name="Siječanj 2025 " sheetId="23" r:id="rId1"/>
    <sheet name="Siječanj 2025-2" sheetId="24" r:id="rId2"/>
    <sheet name="veljača 2025" sheetId="25" r:id="rId3"/>
    <sheet name="Veljača 2025-2" sheetId="2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9" i="25" l="1"/>
  <c r="D138" i="25"/>
  <c r="D136" i="25"/>
  <c r="D100" i="25"/>
  <c r="D124" i="25"/>
  <c r="D134" i="25"/>
  <c r="D122" i="25"/>
  <c r="D132" i="25"/>
  <c r="D130" i="25"/>
  <c r="D128" i="25"/>
  <c r="D126" i="25"/>
  <c r="D41" i="25"/>
  <c r="D119" i="25"/>
  <c r="D117" i="25"/>
  <c r="D115" i="25"/>
  <c r="D36" i="25"/>
  <c r="D109" i="25"/>
  <c r="D107" i="25"/>
  <c r="D105" i="25"/>
  <c r="D98" i="25"/>
  <c r="D60" i="25"/>
  <c r="D96" i="25"/>
  <c r="D94" i="25"/>
  <c r="D92" i="25"/>
  <c r="D90" i="25"/>
  <c r="D88" i="25"/>
  <c r="D86" i="25"/>
  <c r="D83" i="25"/>
  <c r="D81" i="25"/>
  <c r="D79" i="25"/>
  <c r="D77" i="25"/>
  <c r="D75" i="25"/>
  <c r="D46" i="25"/>
  <c r="D73" i="25"/>
  <c r="D70" i="25"/>
  <c r="D67" i="25"/>
  <c r="D65" i="25"/>
  <c r="D55" i="25"/>
  <c r="D11" i="25"/>
  <c r="A18" i="26" l="1"/>
  <c r="D62" i="25"/>
  <c r="D57" i="25"/>
  <c r="D43" i="25"/>
  <c r="D28" i="25"/>
  <c r="D22" i="25"/>
  <c r="D20" i="25"/>
  <c r="D18" i="25"/>
  <c r="D58" i="23"/>
  <c r="D15" i="23"/>
  <c r="D18" i="23"/>
  <c r="D27" i="23"/>
  <c r="D37" i="23"/>
  <c r="D39" i="23"/>
  <c r="D41" i="23"/>
  <c r="D43" i="23"/>
  <c r="D45" i="23"/>
  <c r="D55" i="23"/>
  <c r="D47" i="23"/>
  <c r="A17" i="24"/>
  <c r="D57" i="23"/>
  <c r="D53" i="23"/>
  <c r="D51" i="23"/>
  <c r="D49" i="23"/>
  <c r="D20" i="23"/>
</calcChain>
</file>

<file path=xl/sharedStrings.xml><?xml version="1.0" encoding="utf-8"?>
<sst xmlns="http://schemas.openxmlformats.org/spreadsheetml/2006/main" count="460" uniqueCount="107">
  <si>
    <t xml:space="preserve">Naziv Primatelja </t>
  </si>
  <si>
    <t>OIB primatelja</t>
  </si>
  <si>
    <t>Sjedište primatelja</t>
  </si>
  <si>
    <t>Način objave isplaćenog iznosa</t>
  </si>
  <si>
    <t>Vrsta rashoda i izdataka</t>
  </si>
  <si>
    <t>Kategorija 1</t>
  </si>
  <si>
    <t>Osnovna škola dr.Jure Turića                  Miroslava Kraljevića 15 53 000 Gospić                OIB 81152039635</t>
  </si>
  <si>
    <t>Kategorija 2</t>
  </si>
  <si>
    <t>Zagreb</t>
  </si>
  <si>
    <t>Vrkljan d.o.o.</t>
  </si>
  <si>
    <t>Gospić</t>
  </si>
  <si>
    <t xml:space="preserve">Ukupno : </t>
  </si>
  <si>
    <t>HEP ELEKTRA D.O.O.</t>
  </si>
  <si>
    <t>ZAGI, obrt za trgovinu</t>
  </si>
  <si>
    <t>Ledo plus d.o.o.</t>
  </si>
  <si>
    <t>Vindija d.d.</t>
  </si>
  <si>
    <t>Varaždin</t>
  </si>
  <si>
    <t>Regata d.o.o.</t>
  </si>
  <si>
    <t>Otočac</t>
  </si>
  <si>
    <t>HPB d.d.</t>
  </si>
  <si>
    <t>3431 Bankarske usluge i usluge platnog prometa</t>
  </si>
  <si>
    <t>3222 Materijal i sirovine</t>
  </si>
  <si>
    <t>3299 Ostali nespomenuti rashodi poslovanja</t>
  </si>
  <si>
    <t>3223 Energija</t>
  </si>
  <si>
    <t>3111 Plaće za redovan rad</t>
  </si>
  <si>
    <t>3132 Doprinos za obvezno zdravstveno osiguranje</t>
  </si>
  <si>
    <t>3121 Ostali rashodi za zaposlene</t>
  </si>
  <si>
    <t>3212 Naknade za prijevoz, za rad na terenu i dovojeni život</t>
  </si>
  <si>
    <t>3299 Ostali nespomenuti rashodi za zasposlene</t>
  </si>
  <si>
    <t>3114 Plaće za posebne uvjete rada</t>
  </si>
  <si>
    <t>3113 Plaće za prekovremeni rad</t>
  </si>
  <si>
    <t>Klaonica Cesarica</t>
  </si>
  <si>
    <t>Karlobag</t>
  </si>
  <si>
    <t>Koprivnica</t>
  </si>
  <si>
    <t>3237 Intelektualne i osobne usluge</t>
  </si>
  <si>
    <t>Osnovna škola dr.Jure Turića                  Miroslava Kraljevića 15            53 000 Gospić                           OIB 81152039635</t>
  </si>
  <si>
    <t>3224 Materijal i dijelovi za tek.i invest.održavanje</t>
  </si>
  <si>
    <t>3213 Stručno usavršavanje</t>
  </si>
  <si>
    <t>OPG Pavičić</t>
  </si>
  <si>
    <t>Podravka d.d.</t>
  </si>
  <si>
    <t>OPG MIKI</t>
  </si>
  <si>
    <t>VEGIUM d.o.o.</t>
  </si>
  <si>
    <t>INFORMACIJA O TROŠENJU SREDSTAVA ZA SIJEČANJ 2025. GODINE</t>
  </si>
  <si>
    <r>
      <rPr>
        <b/>
        <sz val="14"/>
        <color theme="1"/>
        <rFont val="Calibri"/>
        <family val="2"/>
        <charset val="238"/>
        <scheme val="minor"/>
      </rPr>
      <t>Ukupno za siječanj 2025</t>
    </r>
    <r>
      <rPr>
        <sz val="14"/>
        <color theme="1"/>
        <rFont val="Calibri"/>
        <family val="2"/>
        <charset val="238"/>
        <scheme val="minor"/>
      </rPr>
      <t>.</t>
    </r>
  </si>
  <si>
    <t>Ukupno za siječanj 2025.</t>
  </si>
  <si>
    <t>Državni proračun RH</t>
  </si>
  <si>
    <t>Hrvatsko psihološko društvo</t>
  </si>
  <si>
    <t>UNITAS d.d.</t>
  </si>
  <si>
    <t>INFORMACIJA O TROŠENJU SREDSTAVA ZA VELJAČU 2025. GODINE</t>
  </si>
  <si>
    <r>
      <rPr>
        <b/>
        <sz val="14"/>
        <color theme="1"/>
        <rFont val="Calibri"/>
        <family val="2"/>
        <charset val="238"/>
        <scheme val="minor"/>
      </rPr>
      <t>Ukupno za veljaču 2025</t>
    </r>
    <r>
      <rPr>
        <sz val="14"/>
        <color theme="1"/>
        <rFont val="Calibri"/>
        <family val="2"/>
        <charset val="238"/>
        <scheme val="minor"/>
      </rPr>
      <t>.</t>
    </r>
  </si>
  <si>
    <t>Ukupno za veljaču 2025.</t>
  </si>
  <si>
    <t xml:space="preserve">FINA-Financijska agencija </t>
  </si>
  <si>
    <t>Ličke vode d.o.o.</t>
  </si>
  <si>
    <t>3234 Komunalne usluge</t>
  </si>
  <si>
    <t>Rajčić i Ribičić d.o.o.</t>
  </si>
  <si>
    <t>3221 Uredski materijal i ostali materijalni rashodi</t>
  </si>
  <si>
    <t>Plastmetal Product d.o.o.</t>
  </si>
  <si>
    <t xml:space="preserve">Lički Osik </t>
  </si>
  <si>
    <t>Sveučilište u Zadru</t>
  </si>
  <si>
    <t>Zadar</t>
  </si>
  <si>
    <t>3239 Ostale usluge</t>
  </si>
  <si>
    <t>Komunalac d.o.o.</t>
  </si>
  <si>
    <t>HRVATSKI TELEKOM d.d.</t>
  </si>
  <si>
    <t>3231 Usluge telefona, pošte i prijevoza</t>
  </si>
  <si>
    <t>3238 Računalne usluge</t>
  </si>
  <si>
    <t>CS DATA vl.Boris Lemić</t>
  </si>
  <si>
    <t>AKD ZAŠTITA d.o.o.</t>
  </si>
  <si>
    <t>3232 Usluge tekućeg i inv.održavanja</t>
  </si>
  <si>
    <t>LANGO ADRIA d.o.o.</t>
  </si>
  <si>
    <t>LINDSTROM d.o.o.</t>
  </si>
  <si>
    <t>HZOŠ</t>
  </si>
  <si>
    <t>3294 Članarine i norme</t>
  </si>
  <si>
    <t>OTIS DIZALA d.o.o.</t>
  </si>
  <si>
    <t>HUROŠ</t>
  </si>
  <si>
    <t>3294 Članarine</t>
  </si>
  <si>
    <t>UDRUGA LANAC KRETANJA</t>
  </si>
  <si>
    <t>HP-Hrvatska pošta</t>
  </si>
  <si>
    <t>3230 Usluge telefona, pošte i prijevoza</t>
  </si>
  <si>
    <t>MARTINČIĆ D.O.O.</t>
  </si>
  <si>
    <t>Basterprint vl.Davor Marko</t>
  </si>
  <si>
    <t>Brod Moravice</t>
  </si>
  <si>
    <t>VATEL servisi d.o.o.</t>
  </si>
  <si>
    <t>Split</t>
  </si>
  <si>
    <t>Udruga računovođa Gospić</t>
  </si>
  <si>
    <t>Tušak d.o.o.</t>
  </si>
  <si>
    <t>DUBROVNIK SUN d.o.o.</t>
  </si>
  <si>
    <t>Dubrovnik</t>
  </si>
  <si>
    <t>3211 Službena putovanja</t>
  </si>
  <si>
    <t xml:space="preserve">Hrvatsko matematičko društvo </t>
  </si>
  <si>
    <t>A1 Hrvatska d.o.o.</t>
  </si>
  <si>
    <t>Naklada Slap d.o.o.</t>
  </si>
  <si>
    <t>Jastrebarsko</t>
  </si>
  <si>
    <t xml:space="preserve">MLADEN ZEBA </t>
  </si>
  <si>
    <t>BRODIĆ-PROMET d.o.o.</t>
  </si>
  <si>
    <t>B.M.V. INŽENJERING d.o.o.</t>
  </si>
  <si>
    <t>Pula</t>
  </si>
  <si>
    <t>M.I.d.o.o.</t>
  </si>
  <si>
    <t>Libristo Maedia s.r.o.</t>
  </si>
  <si>
    <t>Vsetin</t>
  </si>
  <si>
    <t xml:space="preserve">MESNICA SOKOLIĆ </t>
  </si>
  <si>
    <t xml:space="preserve">UniTherm </t>
  </si>
  <si>
    <t>Lučko</t>
  </si>
  <si>
    <t>Autotrans d.o.o.</t>
  </si>
  <si>
    <t>Rijeka</t>
  </si>
  <si>
    <t>CROATIA OSIGURANJE d.d.</t>
  </si>
  <si>
    <t>3292 Premije osiguranja</t>
  </si>
  <si>
    <t>Narodne Novine d.d.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</si>
</sst>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/>
    <xf numFmtId="0" fontId="3" fillId="3" borderId="1" xfId="0" applyFont="1" applyFill="1" applyBorder="1" applyAlignment="1">
      <alignment horizontal="left"/>
    </xf>
    <xf numFmtId="2" fontId="0" fillId="0" borderId="1" xfId="0" applyNumberFormat="1" applyBorder="1"/>
    <xf numFmtId="2" fontId="1" fillId="3" borderId="1" xfId="0" applyNumberFormat="1" applyFont="1" applyFill="1" applyBorder="1"/>
    <xf numFmtId="0" fontId="1" fillId="3" borderId="1" xfId="0" applyFont="1" applyFill="1" applyBorder="1"/>
    <xf numFmtId="0" fontId="1" fillId="0" borderId="0" xfId="0" applyFont="1"/>
    <xf numFmtId="164" fontId="2" fillId="3" borderId="1" xfId="0" applyNumberFormat="1" applyFont="1" applyFill="1" applyBorder="1"/>
    <xf numFmtId="164" fontId="2" fillId="0" borderId="1" xfId="0" applyNumberFormat="1" applyFont="1" applyBorder="1"/>
    <xf numFmtId="4" fontId="0" fillId="0" borderId="1" xfId="0" applyNumberFormat="1" applyBorder="1"/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AAB05-C108-4BFE-AC1B-0222B2C49393}">
  <dimension ref="A1:E58"/>
  <sheetViews>
    <sheetView topLeftCell="A27" zoomScale="115" zoomScaleNormal="115" workbookViewId="0">
      <selection activeCell="A52" sqref="A52:E52"/>
    </sheetView>
  </sheetViews>
  <sheetFormatPr baseColWidth="10" defaultColWidth="8.83203125" defaultRowHeight="15" x14ac:dyDescent="0.2"/>
  <cols>
    <col min="1" max="1" width="29.6640625" customWidth="1"/>
    <col min="2" max="2" width="14.5" customWidth="1"/>
    <col min="3" max="3" width="15.5" customWidth="1"/>
    <col min="4" max="4" width="16.6640625" customWidth="1"/>
    <col min="5" max="5" width="44.83203125" customWidth="1"/>
  </cols>
  <sheetData>
    <row r="1" spans="1:5" x14ac:dyDescent="0.2">
      <c r="A1" t="s">
        <v>5</v>
      </c>
    </row>
    <row r="2" spans="1:5" x14ac:dyDescent="0.2">
      <c r="A2" s="23" t="s">
        <v>35</v>
      </c>
    </row>
    <row r="3" spans="1:5" x14ac:dyDescent="0.2">
      <c r="A3" s="23"/>
    </row>
    <row r="4" spans="1:5" ht="48" customHeight="1" x14ac:dyDescent="0.2">
      <c r="A4" s="23"/>
    </row>
    <row r="5" spans="1:5" x14ac:dyDescent="0.2">
      <c r="B5" s="24" t="s">
        <v>42</v>
      </c>
      <c r="C5" s="24"/>
      <c r="D5" s="24"/>
      <c r="E5" s="24"/>
    </row>
    <row r="6" spans="1:5" ht="27" customHeight="1" x14ac:dyDescent="0.2">
      <c r="B6" s="24"/>
      <c r="C6" s="24"/>
      <c r="D6" s="24"/>
      <c r="E6" s="24"/>
    </row>
    <row r="8" spans="1:5" ht="32" x14ac:dyDescent="0.2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</row>
    <row r="9" spans="1:5" s="9" customFormat="1" x14ac:dyDescent="0.2">
      <c r="A9" s="3" t="s">
        <v>9</v>
      </c>
      <c r="B9" s="3">
        <v>72313761076</v>
      </c>
      <c r="C9" s="3" t="s">
        <v>10</v>
      </c>
      <c r="D9" s="6">
        <v>114.4</v>
      </c>
      <c r="E9" s="3" t="s">
        <v>21</v>
      </c>
    </row>
    <row r="10" spans="1:5" s="9" customFormat="1" x14ac:dyDescent="0.2">
      <c r="A10" s="3" t="s">
        <v>9</v>
      </c>
      <c r="B10" s="3">
        <v>72313761076</v>
      </c>
      <c r="C10" s="3" t="s">
        <v>10</v>
      </c>
      <c r="D10" s="6">
        <v>36</v>
      </c>
      <c r="E10" s="3" t="s">
        <v>36</v>
      </c>
    </row>
    <row r="11" spans="1:5" s="9" customFormat="1" x14ac:dyDescent="0.2">
      <c r="A11" s="3" t="s">
        <v>9</v>
      </c>
      <c r="B11" s="3">
        <v>72313761076</v>
      </c>
      <c r="C11" s="3" t="s">
        <v>10</v>
      </c>
      <c r="D11" s="6">
        <v>222.61</v>
      </c>
      <c r="E11" s="3" t="s">
        <v>21</v>
      </c>
    </row>
    <row r="12" spans="1:5" s="9" customFormat="1" x14ac:dyDescent="0.2">
      <c r="A12" s="3" t="s">
        <v>9</v>
      </c>
      <c r="B12" s="3">
        <v>72313761076</v>
      </c>
      <c r="C12" s="3" t="s">
        <v>10</v>
      </c>
      <c r="D12" s="6">
        <v>734.7</v>
      </c>
      <c r="E12" s="3" t="s">
        <v>21</v>
      </c>
    </row>
    <row r="13" spans="1:5" s="9" customFormat="1" x14ac:dyDescent="0.2">
      <c r="A13" s="3" t="s">
        <v>9</v>
      </c>
      <c r="B13" s="3">
        <v>72313761076</v>
      </c>
      <c r="C13" s="3" t="s">
        <v>10</v>
      </c>
      <c r="D13" s="6">
        <v>133.9</v>
      </c>
      <c r="E13" s="3" t="s">
        <v>21</v>
      </c>
    </row>
    <row r="14" spans="1:5" s="9" customFormat="1" x14ac:dyDescent="0.2">
      <c r="A14" s="3" t="s">
        <v>9</v>
      </c>
      <c r="B14" s="3">
        <v>72313761076</v>
      </c>
      <c r="C14" s="3" t="s">
        <v>10</v>
      </c>
      <c r="D14" s="6">
        <v>235.16</v>
      </c>
      <c r="E14" s="3" t="s">
        <v>21</v>
      </c>
    </row>
    <row r="15" spans="1:5" s="9" customFormat="1" x14ac:dyDescent="0.2">
      <c r="A15" s="16" t="s">
        <v>11</v>
      </c>
      <c r="B15" s="17"/>
      <c r="C15" s="18"/>
      <c r="D15" s="7">
        <f>SUM(D9:D14)</f>
        <v>1476.7700000000002</v>
      </c>
      <c r="E15" s="8"/>
    </row>
    <row r="16" spans="1:5" s="9" customFormat="1" x14ac:dyDescent="0.2">
      <c r="A16" s="3" t="s">
        <v>12</v>
      </c>
      <c r="B16" s="3">
        <v>43965974818</v>
      </c>
      <c r="C16" s="3" t="s">
        <v>8</v>
      </c>
      <c r="D16" s="6">
        <v>4092.42</v>
      </c>
      <c r="E16" s="3" t="s">
        <v>23</v>
      </c>
    </row>
    <row r="17" spans="1:5" s="9" customFormat="1" x14ac:dyDescent="0.2">
      <c r="A17" s="3" t="s">
        <v>12</v>
      </c>
      <c r="B17" s="3">
        <v>43965974818</v>
      </c>
      <c r="C17" s="3" t="s">
        <v>8</v>
      </c>
      <c r="D17" s="6">
        <v>134.43</v>
      </c>
      <c r="E17" s="3" t="s">
        <v>23</v>
      </c>
    </row>
    <row r="18" spans="1:5" s="9" customFormat="1" x14ac:dyDescent="0.2">
      <c r="A18" s="16" t="s">
        <v>11</v>
      </c>
      <c r="B18" s="17"/>
      <c r="C18" s="18"/>
      <c r="D18" s="7">
        <f>SUM(D16:D17)</f>
        <v>4226.8500000000004</v>
      </c>
      <c r="E18" s="8"/>
    </row>
    <row r="19" spans="1:5" x14ac:dyDescent="0.2">
      <c r="A19" s="3" t="s">
        <v>19</v>
      </c>
      <c r="B19" s="3">
        <v>87939104217</v>
      </c>
      <c r="C19" s="3" t="s">
        <v>8</v>
      </c>
      <c r="D19" s="6">
        <v>210.16</v>
      </c>
      <c r="E19" s="3" t="s">
        <v>20</v>
      </c>
    </row>
    <row r="20" spans="1:5" s="9" customFormat="1" x14ac:dyDescent="0.2">
      <c r="A20" s="16" t="s">
        <v>11</v>
      </c>
      <c r="B20" s="17"/>
      <c r="C20" s="18"/>
      <c r="D20" s="7">
        <f>SUM(D19)</f>
        <v>210.16</v>
      </c>
      <c r="E20" s="8"/>
    </row>
    <row r="21" spans="1:5" x14ac:dyDescent="0.2">
      <c r="A21" s="3" t="s">
        <v>31</v>
      </c>
      <c r="B21" s="3">
        <v>29454869184</v>
      </c>
      <c r="C21" s="3" t="s">
        <v>32</v>
      </c>
      <c r="D21" s="6">
        <v>238.95</v>
      </c>
      <c r="E21" s="3" t="s">
        <v>21</v>
      </c>
    </row>
    <row r="22" spans="1:5" x14ac:dyDescent="0.2">
      <c r="A22" s="3" t="s">
        <v>31</v>
      </c>
      <c r="B22" s="3">
        <v>29454869184</v>
      </c>
      <c r="C22" s="3" t="s">
        <v>32</v>
      </c>
      <c r="D22" s="6">
        <v>358.2</v>
      </c>
      <c r="E22" s="3" t="s">
        <v>21</v>
      </c>
    </row>
    <row r="23" spans="1:5" x14ac:dyDescent="0.2">
      <c r="A23" s="3" t="s">
        <v>31</v>
      </c>
      <c r="B23" s="3">
        <v>29454869184</v>
      </c>
      <c r="C23" s="3" t="s">
        <v>32</v>
      </c>
      <c r="D23" s="6">
        <v>1312.74</v>
      </c>
      <c r="E23" s="3" t="s">
        <v>21</v>
      </c>
    </row>
    <row r="24" spans="1:5" x14ac:dyDescent="0.2">
      <c r="A24" s="3" t="s">
        <v>31</v>
      </c>
      <c r="B24" s="3">
        <v>29454869184</v>
      </c>
      <c r="C24" s="3" t="s">
        <v>32</v>
      </c>
      <c r="D24" s="6">
        <v>358.2</v>
      </c>
      <c r="E24" s="3" t="s">
        <v>21</v>
      </c>
    </row>
    <row r="25" spans="1:5" x14ac:dyDescent="0.2">
      <c r="A25" s="3" t="s">
        <v>31</v>
      </c>
      <c r="B25" s="3">
        <v>29454869184</v>
      </c>
      <c r="C25" s="3" t="s">
        <v>32</v>
      </c>
      <c r="D25" s="6">
        <v>1373.85</v>
      </c>
      <c r="E25" s="3" t="s">
        <v>21</v>
      </c>
    </row>
    <row r="26" spans="1:5" x14ac:dyDescent="0.2">
      <c r="A26" s="3" t="s">
        <v>31</v>
      </c>
      <c r="B26" s="3">
        <v>29454869184</v>
      </c>
      <c r="C26" s="3" t="s">
        <v>32</v>
      </c>
      <c r="D26" s="6">
        <v>504.2</v>
      </c>
      <c r="E26" s="3" t="s">
        <v>21</v>
      </c>
    </row>
    <row r="27" spans="1:5" x14ac:dyDescent="0.2">
      <c r="A27" s="13"/>
      <c r="B27" s="14"/>
      <c r="C27" s="15"/>
      <c r="D27" s="7">
        <f>SUM(D21:D26)</f>
        <v>4146.1399999999994</v>
      </c>
      <c r="E27" s="8"/>
    </row>
    <row r="28" spans="1:5" x14ac:dyDescent="0.2">
      <c r="A28" s="3" t="s">
        <v>15</v>
      </c>
      <c r="B28" s="3">
        <v>44138062462</v>
      </c>
      <c r="C28" s="3" t="s">
        <v>16</v>
      </c>
      <c r="D28" s="6">
        <v>595.9</v>
      </c>
      <c r="E28" s="3" t="s">
        <v>21</v>
      </c>
    </row>
    <row r="29" spans="1:5" x14ac:dyDescent="0.2">
      <c r="A29" s="3" t="s">
        <v>15</v>
      </c>
      <c r="B29" s="3">
        <v>44138062462</v>
      </c>
      <c r="C29" s="3" t="s">
        <v>16</v>
      </c>
      <c r="D29" s="6">
        <v>351.33</v>
      </c>
      <c r="E29" s="3" t="s">
        <v>21</v>
      </c>
    </row>
    <row r="30" spans="1:5" x14ac:dyDescent="0.2">
      <c r="A30" s="3" t="s">
        <v>15</v>
      </c>
      <c r="B30" s="3">
        <v>44138062462</v>
      </c>
      <c r="C30" s="3" t="s">
        <v>16</v>
      </c>
      <c r="D30" s="6">
        <v>1154.3699999999999</v>
      </c>
      <c r="E30" s="3" t="s">
        <v>21</v>
      </c>
    </row>
    <row r="31" spans="1:5" x14ac:dyDescent="0.2">
      <c r="A31" s="3" t="s">
        <v>15</v>
      </c>
      <c r="B31" s="3">
        <v>44138062462</v>
      </c>
      <c r="C31" s="3" t="s">
        <v>16</v>
      </c>
      <c r="D31" s="6">
        <v>364.4</v>
      </c>
      <c r="E31" s="3" t="s">
        <v>21</v>
      </c>
    </row>
    <row r="32" spans="1:5" x14ac:dyDescent="0.2">
      <c r="A32" s="3" t="s">
        <v>15</v>
      </c>
      <c r="B32" s="3">
        <v>44138062462</v>
      </c>
      <c r="C32" s="3" t="s">
        <v>16</v>
      </c>
      <c r="D32" s="6">
        <v>425.89</v>
      </c>
      <c r="E32" s="3" t="s">
        <v>21</v>
      </c>
    </row>
    <row r="33" spans="1:5" x14ac:dyDescent="0.2">
      <c r="A33" s="3" t="s">
        <v>15</v>
      </c>
      <c r="B33" s="3">
        <v>44138062462</v>
      </c>
      <c r="C33" s="3" t="s">
        <v>16</v>
      </c>
      <c r="D33" s="6">
        <v>274.43</v>
      </c>
      <c r="E33" s="3" t="s">
        <v>21</v>
      </c>
    </row>
    <row r="34" spans="1:5" x14ac:dyDescent="0.2">
      <c r="A34" s="3" t="s">
        <v>15</v>
      </c>
      <c r="B34" s="3">
        <v>44138062462</v>
      </c>
      <c r="C34" s="3" t="s">
        <v>16</v>
      </c>
      <c r="D34" s="6">
        <v>1225.49</v>
      </c>
      <c r="E34" s="3" t="s">
        <v>21</v>
      </c>
    </row>
    <row r="35" spans="1:5" x14ac:dyDescent="0.2">
      <c r="A35" s="3" t="s">
        <v>15</v>
      </c>
      <c r="B35" s="3">
        <v>44138062462</v>
      </c>
      <c r="C35" s="3" t="s">
        <v>16</v>
      </c>
      <c r="D35" s="6">
        <v>564.66</v>
      </c>
      <c r="E35" s="3" t="s">
        <v>21</v>
      </c>
    </row>
    <row r="36" spans="1:5" x14ac:dyDescent="0.2">
      <c r="A36" s="3" t="s">
        <v>15</v>
      </c>
      <c r="B36" s="3">
        <v>44138062462</v>
      </c>
      <c r="C36" s="3" t="s">
        <v>16</v>
      </c>
      <c r="D36" s="6">
        <v>431.13</v>
      </c>
      <c r="E36" s="3" t="s">
        <v>21</v>
      </c>
    </row>
    <row r="37" spans="1:5" x14ac:dyDescent="0.2">
      <c r="A37" s="16" t="s">
        <v>11</v>
      </c>
      <c r="B37" s="17"/>
      <c r="C37" s="18"/>
      <c r="D37" s="7">
        <f>SUM(D28:D36)</f>
        <v>5387.5999999999995</v>
      </c>
      <c r="E37" s="8"/>
    </row>
    <row r="38" spans="1:5" x14ac:dyDescent="0.2">
      <c r="A38" s="3" t="s">
        <v>13</v>
      </c>
      <c r="B38" s="3">
        <v>33109139850</v>
      </c>
      <c r="C38" s="3" t="s">
        <v>10</v>
      </c>
      <c r="D38" s="6">
        <v>105</v>
      </c>
      <c r="E38" s="3" t="s">
        <v>21</v>
      </c>
    </row>
    <row r="39" spans="1:5" x14ac:dyDescent="0.2">
      <c r="A39" s="16" t="s">
        <v>11</v>
      </c>
      <c r="B39" s="17"/>
      <c r="C39" s="18"/>
      <c r="D39" s="7">
        <f>SUM(D38:D38)</f>
        <v>105</v>
      </c>
      <c r="E39" s="8"/>
    </row>
    <row r="40" spans="1:5" x14ac:dyDescent="0.2">
      <c r="A40" s="3" t="s">
        <v>14</v>
      </c>
      <c r="B40" s="3">
        <v>7179054100</v>
      </c>
      <c r="C40" s="3" t="s">
        <v>8</v>
      </c>
      <c r="D40" s="6">
        <v>481.25</v>
      </c>
      <c r="E40" s="3" t="s">
        <v>21</v>
      </c>
    </row>
    <row r="41" spans="1:5" x14ac:dyDescent="0.2">
      <c r="A41" s="13"/>
      <c r="B41" s="14"/>
      <c r="C41" s="15"/>
      <c r="D41" s="7">
        <f>SUM(D40:D40)</f>
        <v>481.25</v>
      </c>
      <c r="E41" s="8"/>
    </row>
    <row r="42" spans="1:5" x14ac:dyDescent="0.2">
      <c r="A42" s="3" t="s">
        <v>39</v>
      </c>
      <c r="B42" s="3">
        <v>18928523252</v>
      </c>
      <c r="C42" s="3" t="s">
        <v>33</v>
      </c>
      <c r="D42" s="6">
        <v>239.28</v>
      </c>
      <c r="E42" s="3" t="s">
        <v>21</v>
      </c>
    </row>
    <row r="43" spans="1:5" x14ac:dyDescent="0.2">
      <c r="A43" s="16" t="s">
        <v>11</v>
      </c>
      <c r="B43" s="17"/>
      <c r="C43" s="18"/>
      <c r="D43" s="7">
        <f>SUM(D42:D42)</f>
        <v>239.28</v>
      </c>
      <c r="E43" s="8"/>
    </row>
    <row r="44" spans="1:5" x14ac:dyDescent="0.2">
      <c r="A44" s="3" t="s">
        <v>38</v>
      </c>
      <c r="B44" s="3">
        <v>51010106839</v>
      </c>
      <c r="C44" s="3" t="s">
        <v>10</v>
      </c>
      <c r="D44" s="6">
        <v>600</v>
      </c>
      <c r="E44" s="3" t="s">
        <v>21</v>
      </c>
    </row>
    <row r="45" spans="1:5" x14ac:dyDescent="0.2">
      <c r="A45" s="16" t="s">
        <v>11</v>
      </c>
      <c r="B45" s="17"/>
      <c r="C45" s="18"/>
      <c r="D45" s="7">
        <f>SUM(D44:D44)</f>
        <v>600</v>
      </c>
      <c r="E45" s="8"/>
    </row>
    <row r="46" spans="1:5" x14ac:dyDescent="0.2">
      <c r="A46" s="3" t="s">
        <v>47</v>
      </c>
      <c r="B46" s="3">
        <v>78818992607</v>
      </c>
      <c r="C46" s="3" t="s">
        <v>8</v>
      </c>
      <c r="D46" s="6">
        <v>30.28</v>
      </c>
      <c r="E46" s="3" t="s">
        <v>22</v>
      </c>
    </row>
    <row r="47" spans="1:5" x14ac:dyDescent="0.2">
      <c r="A47" s="16" t="s">
        <v>11</v>
      </c>
      <c r="B47" s="17"/>
      <c r="C47" s="18"/>
      <c r="D47" s="7">
        <f>SUM(D46)</f>
        <v>30.28</v>
      </c>
      <c r="E47" s="8"/>
    </row>
    <row r="48" spans="1:5" x14ac:dyDescent="0.2">
      <c r="A48" s="3" t="s">
        <v>46</v>
      </c>
      <c r="B48" s="3">
        <v>24373843542</v>
      </c>
      <c r="C48" s="3" t="s">
        <v>8</v>
      </c>
      <c r="D48" s="6">
        <v>125</v>
      </c>
      <c r="E48" s="3" t="s">
        <v>37</v>
      </c>
    </row>
    <row r="49" spans="1:5" x14ac:dyDescent="0.2">
      <c r="A49" s="16" t="s">
        <v>11</v>
      </c>
      <c r="B49" s="17"/>
      <c r="C49" s="18"/>
      <c r="D49" s="7">
        <f>SUM(D48)</f>
        <v>125</v>
      </c>
      <c r="E49" s="8"/>
    </row>
    <row r="50" spans="1:5" x14ac:dyDescent="0.2">
      <c r="A50" s="3" t="s">
        <v>41</v>
      </c>
      <c r="B50" s="3">
        <v>77465071491</v>
      </c>
      <c r="C50" s="3" t="s">
        <v>32</v>
      </c>
      <c r="D50" s="6">
        <v>355.08</v>
      </c>
      <c r="E50" s="3" t="s">
        <v>21</v>
      </c>
    </row>
    <row r="51" spans="1:5" x14ac:dyDescent="0.2">
      <c r="A51" s="19" t="s">
        <v>11</v>
      </c>
      <c r="B51" s="19"/>
      <c r="C51" s="19"/>
      <c r="D51" s="7">
        <f>SUM(D50)</f>
        <v>355.08</v>
      </c>
      <c r="E51" s="8"/>
    </row>
    <row r="52" spans="1:5" x14ac:dyDescent="0.2">
      <c r="A52" s="3" t="s">
        <v>40</v>
      </c>
      <c r="B52" s="3">
        <v>62694137885</v>
      </c>
      <c r="C52" s="3" t="s">
        <v>10</v>
      </c>
      <c r="D52" s="6">
        <v>1000</v>
      </c>
      <c r="E52" s="3" t="s">
        <v>21</v>
      </c>
    </row>
    <row r="53" spans="1:5" x14ac:dyDescent="0.2">
      <c r="A53" s="19" t="s">
        <v>11</v>
      </c>
      <c r="B53" s="19"/>
      <c r="C53" s="19"/>
      <c r="D53" s="7">
        <f>SUM(D52)</f>
        <v>1000</v>
      </c>
      <c r="E53" s="8"/>
    </row>
    <row r="54" spans="1:5" x14ac:dyDescent="0.2">
      <c r="A54" s="3" t="s">
        <v>17</v>
      </c>
      <c r="B54" s="3">
        <v>43042344559</v>
      </c>
      <c r="C54" s="3" t="s">
        <v>18</v>
      </c>
      <c r="D54" s="6">
        <v>2067.56</v>
      </c>
      <c r="E54" s="3" t="s">
        <v>21</v>
      </c>
    </row>
    <row r="55" spans="1:5" x14ac:dyDescent="0.2">
      <c r="A55" s="19" t="s">
        <v>11</v>
      </c>
      <c r="B55" s="19"/>
      <c r="C55" s="19"/>
      <c r="D55" s="7">
        <f>SUM(D54)</f>
        <v>2067.56</v>
      </c>
      <c r="E55" s="8"/>
    </row>
    <row r="56" spans="1:5" x14ac:dyDescent="0.2">
      <c r="A56" s="3" t="s">
        <v>45</v>
      </c>
      <c r="B56" s="3">
        <v>18683136487</v>
      </c>
      <c r="C56" s="3" t="s">
        <v>8</v>
      </c>
      <c r="D56" s="6">
        <v>33.18</v>
      </c>
      <c r="E56" s="3" t="s">
        <v>22</v>
      </c>
    </row>
    <row r="57" spans="1:5" x14ac:dyDescent="0.2">
      <c r="A57" s="19" t="s">
        <v>11</v>
      </c>
      <c r="B57" s="19"/>
      <c r="C57" s="19"/>
      <c r="D57" s="7">
        <f>SUM(D56)</f>
        <v>33.18</v>
      </c>
      <c r="E57" s="8"/>
    </row>
    <row r="58" spans="1:5" ht="25.5" customHeight="1" x14ac:dyDescent="0.25">
      <c r="A58" s="20" t="s">
        <v>44</v>
      </c>
      <c r="B58" s="21"/>
      <c r="C58" s="22"/>
      <c r="D58" s="11">
        <f>SUM(D57,D55,D53,D51,D49,D47,D45,D43,D41,D39,D37,D27,D20,D18,D15)</f>
        <v>20484.149999999998</v>
      </c>
      <c r="E58" s="4"/>
    </row>
  </sheetData>
  <mergeCells count="16">
    <mergeCell ref="A2:A4"/>
    <mergeCell ref="B5:E6"/>
    <mergeCell ref="A15:C15"/>
    <mergeCell ref="A18:C18"/>
    <mergeCell ref="A20:C20"/>
    <mergeCell ref="A37:C37"/>
    <mergeCell ref="A39:C39"/>
    <mergeCell ref="A43:C43"/>
    <mergeCell ref="A45:C45"/>
    <mergeCell ref="A47:C47"/>
    <mergeCell ref="A49:C49"/>
    <mergeCell ref="A51:C51"/>
    <mergeCell ref="A53:C53"/>
    <mergeCell ref="A58:C58"/>
    <mergeCell ref="A55:C55"/>
    <mergeCell ref="A57:C5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8309A-30EA-4972-A467-3C37FDA99405}">
  <dimension ref="A1:E17"/>
  <sheetViews>
    <sheetView workbookViewId="0">
      <selection activeCell="A16" sqref="A16:XFD16"/>
    </sheetView>
  </sheetViews>
  <sheetFormatPr baseColWidth="10" defaultColWidth="8.83203125" defaultRowHeight="15" x14ac:dyDescent="0.2"/>
  <cols>
    <col min="1" max="1" width="21" customWidth="1"/>
    <col min="2" max="2" width="63.6640625" customWidth="1"/>
    <col min="3" max="3" width="2.5" customWidth="1"/>
    <col min="4" max="4" width="1" customWidth="1"/>
    <col min="5" max="5" width="9.1640625" hidden="1" customWidth="1"/>
  </cols>
  <sheetData>
    <row r="1" spans="1:5" x14ac:dyDescent="0.2">
      <c r="A1" t="s">
        <v>7</v>
      </c>
    </row>
    <row r="2" spans="1:5" x14ac:dyDescent="0.2">
      <c r="A2" s="25" t="s">
        <v>6</v>
      </c>
    </row>
    <row r="3" spans="1:5" x14ac:dyDescent="0.2">
      <c r="A3" s="25"/>
    </row>
    <row r="4" spans="1:5" ht="48" customHeight="1" x14ac:dyDescent="0.2">
      <c r="A4" s="25"/>
    </row>
    <row r="5" spans="1:5" ht="15" customHeight="1" x14ac:dyDescent="0.2">
      <c r="B5" s="24" t="s">
        <v>42</v>
      </c>
      <c r="C5" s="24"/>
      <c r="D5" s="24"/>
      <c r="E5" s="24"/>
    </row>
    <row r="6" spans="1:5" ht="27" customHeight="1" x14ac:dyDescent="0.2">
      <c r="B6" s="24"/>
      <c r="C6" s="24"/>
      <c r="D6" s="24"/>
      <c r="E6" s="24"/>
    </row>
    <row r="8" spans="1:5" ht="33" customHeight="1" x14ac:dyDescent="0.2">
      <c r="A8" s="2" t="s">
        <v>3</v>
      </c>
      <c r="B8" s="2" t="s">
        <v>4</v>
      </c>
    </row>
    <row r="9" spans="1:5" x14ac:dyDescent="0.2">
      <c r="A9" s="12">
        <v>199178.78</v>
      </c>
      <c r="B9" s="3" t="s">
        <v>24</v>
      </c>
    </row>
    <row r="10" spans="1:5" x14ac:dyDescent="0.2">
      <c r="A10" s="3">
        <v>356.13</v>
      </c>
      <c r="B10" s="3" t="s">
        <v>30</v>
      </c>
    </row>
    <row r="11" spans="1:5" x14ac:dyDescent="0.2">
      <c r="A11" s="3">
        <v>1258.82</v>
      </c>
      <c r="B11" s="3" t="s">
        <v>29</v>
      </c>
    </row>
    <row r="12" spans="1:5" x14ac:dyDescent="0.2">
      <c r="A12" s="3">
        <v>32925.769999999997</v>
      </c>
      <c r="B12" s="3" t="s">
        <v>25</v>
      </c>
    </row>
    <row r="13" spans="1:5" x14ac:dyDescent="0.2">
      <c r="A13" s="3">
        <v>3709.8</v>
      </c>
      <c r="B13" s="3" t="s">
        <v>26</v>
      </c>
    </row>
    <row r="14" spans="1:5" x14ac:dyDescent="0.2">
      <c r="A14" s="3">
        <v>4569.1499999999996</v>
      </c>
      <c r="B14" s="3" t="s">
        <v>27</v>
      </c>
    </row>
    <row r="15" spans="1:5" x14ac:dyDescent="0.2">
      <c r="A15" s="3"/>
      <c r="B15" s="3" t="s">
        <v>34</v>
      </c>
    </row>
    <row r="16" spans="1:5" x14ac:dyDescent="0.2">
      <c r="A16" s="3"/>
      <c r="B16" s="3" t="s">
        <v>28</v>
      </c>
    </row>
    <row r="17" spans="1:2" ht="19" x14ac:dyDescent="0.25">
      <c r="A17" s="10">
        <f>SUM(A9:A16)</f>
        <v>241998.44999999998</v>
      </c>
      <c r="B17" s="5" t="s">
        <v>43</v>
      </c>
    </row>
  </sheetData>
  <mergeCells count="2">
    <mergeCell ref="A2:A4"/>
    <mergeCell ref="B5:E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B48C1-E2D9-417F-89EF-CA4197575489}">
  <dimension ref="A1:E139"/>
  <sheetViews>
    <sheetView tabSelected="1" zoomScale="115" zoomScaleNormal="115" workbookViewId="0">
      <selection activeCell="D138" sqref="D138"/>
    </sheetView>
  </sheetViews>
  <sheetFormatPr baseColWidth="10" defaultColWidth="8.83203125" defaultRowHeight="15" x14ac:dyDescent="0.2"/>
  <cols>
    <col min="1" max="1" width="29.6640625" customWidth="1"/>
    <col min="2" max="2" width="14.5" customWidth="1"/>
    <col min="3" max="3" width="15.5" customWidth="1"/>
    <col min="4" max="4" width="16.6640625" customWidth="1"/>
    <col min="5" max="5" width="44.83203125" customWidth="1"/>
  </cols>
  <sheetData>
    <row r="1" spans="1:5" x14ac:dyDescent="0.2">
      <c r="A1" t="s">
        <v>5</v>
      </c>
    </row>
    <row r="2" spans="1:5" x14ac:dyDescent="0.2">
      <c r="A2" s="23" t="s">
        <v>35</v>
      </c>
    </row>
    <row r="3" spans="1:5" x14ac:dyDescent="0.2">
      <c r="A3" s="23"/>
    </row>
    <row r="4" spans="1:5" ht="48" customHeight="1" x14ac:dyDescent="0.2">
      <c r="A4" s="23"/>
    </row>
    <row r="5" spans="1:5" x14ac:dyDescent="0.2">
      <c r="B5" s="24" t="s">
        <v>48</v>
      </c>
      <c r="C5" s="24"/>
      <c r="D5" s="24"/>
      <c r="E5" s="24"/>
    </row>
    <row r="6" spans="1:5" ht="27" customHeight="1" x14ac:dyDescent="0.2">
      <c r="B6" s="24"/>
      <c r="C6" s="24"/>
      <c r="D6" s="24"/>
      <c r="E6" s="24"/>
    </row>
    <row r="8" spans="1:5" ht="32" x14ac:dyDescent="0.2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</row>
    <row r="9" spans="1:5" s="9" customFormat="1" x14ac:dyDescent="0.2">
      <c r="A9" s="3" t="s">
        <v>51</v>
      </c>
      <c r="B9" s="3">
        <v>85821130368</v>
      </c>
      <c r="C9" s="3" t="s">
        <v>8</v>
      </c>
      <c r="D9" s="6">
        <v>1.66</v>
      </c>
      <c r="E9" s="3" t="s">
        <v>20</v>
      </c>
    </row>
    <row r="10" spans="1:5" s="9" customFormat="1" x14ac:dyDescent="0.2">
      <c r="A10" s="3" t="s">
        <v>51</v>
      </c>
      <c r="B10" s="3">
        <v>85821130368</v>
      </c>
      <c r="C10" s="3" t="s">
        <v>8</v>
      </c>
      <c r="D10" s="6">
        <v>81.3</v>
      </c>
      <c r="E10" s="3" t="s">
        <v>20</v>
      </c>
    </row>
    <row r="11" spans="1:5" s="9" customFormat="1" x14ac:dyDescent="0.2">
      <c r="A11" s="16" t="s">
        <v>11</v>
      </c>
      <c r="B11" s="17"/>
      <c r="C11" s="18"/>
      <c r="D11" s="7">
        <f>SUM(D5:D10)</f>
        <v>82.96</v>
      </c>
      <c r="E11" s="8"/>
    </row>
    <row r="12" spans="1:5" s="9" customFormat="1" x14ac:dyDescent="0.2">
      <c r="A12" s="3" t="s">
        <v>9</v>
      </c>
      <c r="B12" s="3">
        <v>72313761076</v>
      </c>
      <c r="C12" s="3" t="s">
        <v>10</v>
      </c>
      <c r="D12" s="6">
        <v>109.86</v>
      </c>
      <c r="E12" s="3" t="s">
        <v>36</v>
      </c>
    </row>
    <row r="13" spans="1:5" s="9" customFormat="1" x14ac:dyDescent="0.2">
      <c r="A13" s="3" t="s">
        <v>9</v>
      </c>
      <c r="B13" s="3">
        <v>72313761076</v>
      </c>
      <c r="C13" s="3" t="s">
        <v>10</v>
      </c>
      <c r="D13" s="6">
        <v>5.0999999999999996</v>
      </c>
      <c r="E13" s="3" t="s">
        <v>36</v>
      </c>
    </row>
    <row r="14" spans="1:5" s="9" customFormat="1" x14ac:dyDescent="0.2">
      <c r="A14" s="3" t="s">
        <v>9</v>
      </c>
      <c r="B14" s="3">
        <v>72313761076</v>
      </c>
      <c r="C14" s="3" t="s">
        <v>10</v>
      </c>
      <c r="D14" s="6">
        <v>153.25</v>
      </c>
      <c r="E14" s="3" t="s">
        <v>21</v>
      </c>
    </row>
    <row r="15" spans="1:5" s="9" customFormat="1" x14ac:dyDescent="0.2">
      <c r="A15" s="3" t="s">
        <v>9</v>
      </c>
      <c r="B15" s="3">
        <v>72313761076</v>
      </c>
      <c r="C15" s="3" t="s">
        <v>10</v>
      </c>
      <c r="D15" s="6">
        <v>382.37</v>
      </c>
      <c r="E15" s="3" t="s">
        <v>21</v>
      </c>
    </row>
    <row r="16" spans="1:5" s="9" customFormat="1" x14ac:dyDescent="0.2">
      <c r="A16" s="3" t="s">
        <v>9</v>
      </c>
      <c r="B16" s="3">
        <v>72313761076</v>
      </c>
      <c r="C16" s="3" t="s">
        <v>10</v>
      </c>
      <c r="D16" s="6">
        <v>428.23</v>
      </c>
      <c r="E16" s="3" t="s">
        <v>21</v>
      </c>
    </row>
    <row r="17" spans="1:5" s="9" customFormat="1" x14ac:dyDescent="0.2">
      <c r="A17" s="3" t="s">
        <v>9</v>
      </c>
      <c r="B17" s="3">
        <v>72313761076</v>
      </c>
      <c r="C17" s="3" t="s">
        <v>10</v>
      </c>
      <c r="D17" s="6">
        <v>1716.16</v>
      </c>
      <c r="E17" s="3" t="s">
        <v>21</v>
      </c>
    </row>
    <row r="18" spans="1:5" s="9" customFormat="1" x14ac:dyDescent="0.2">
      <c r="A18" s="16" t="s">
        <v>11</v>
      </c>
      <c r="B18" s="17"/>
      <c r="C18" s="18"/>
      <c r="D18" s="7">
        <f>SUM(D12:D17)</f>
        <v>2794.9700000000003</v>
      </c>
      <c r="E18" s="8"/>
    </row>
    <row r="19" spans="1:5" x14ac:dyDescent="0.2">
      <c r="A19" s="3" t="s">
        <v>19</v>
      </c>
      <c r="B19" s="3">
        <v>87939104217</v>
      </c>
      <c r="C19" s="3" t="s">
        <v>8</v>
      </c>
      <c r="D19" s="6">
        <v>79.78</v>
      </c>
      <c r="E19" s="3" t="s">
        <v>20</v>
      </c>
    </row>
    <row r="20" spans="1:5" x14ac:dyDescent="0.2">
      <c r="A20" s="16" t="s">
        <v>11</v>
      </c>
      <c r="B20" s="17"/>
      <c r="C20" s="18"/>
      <c r="D20" s="7">
        <f>SUM(D19)</f>
        <v>79.78</v>
      </c>
      <c r="E20" s="8"/>
    </row>
    <row r="21" spans="1:5" x14ac:dyDescent="0.2">
      <c r="A21" s="3" t="s">
        <v>31</v>
      </c>
      <c r="B21" s="3">
        <v>29454869184</v>
      </c>
      <c r="C21" s="3" t="s">
        <v>32</v>
      </c>
      <c r="D21" s="6">
        <v>2728.8</v>
      </c>
      <c r="E21" s="3" t="s">
        <v>21</v>
      </c>
    </row>
    <row r="22" spans="1:5" x14ac:dyDescent="0.2">
      <c r="A22" s="13"/>
      <c r="B22" s="14"/>
      <c r="C22" s="15"/>
      <c r="D22" s="7">
        <f>SUM(D21:D21)</f>
        <v>2728.8</v>
      </c>
      <c r="E22" s="8"/>
    </row>
    <row r="23" spans="1:5" x14ac:dyDescent="0.2">
      <c r="A23" s="3" t="s">
        <v>15</v>
      </c>
      <c r="B23" s="3">
        <v>44138062462</v>
      </c>
      <c r="C23" s="3" t="s">
        <v>16</v>
      </c>
      <c r="D23" s="6">
        <v>190.33</v>
      </c>
      <c r="E23" s="3" t="s">
        <v>21</v>
      </c>
    </row>
    <row r="24" spans="1:5" x14ac:dyDescent="0.2">
      <c r="A24" s="3" t="s">
        <v>15</v>
      </c>
      <c r="B24" s="3">
        <v>44138062462</v>
      </c>
      <c r="C24" s="3" t="s">
        <v>16</v>
      </c>
      <c r="D24" s="6">
        <v>309.69</v>
      </c>
      <c r="E24" s="3" t="s">
        <v>21</v>
      </c>
    </row>
    <row r="25" spans="1:5" x14ac:dyDescent="0.2">
      <c r="A25" s="3" t="s">
        <v>15</v>
      </c>
      <c r="B25" s="3">
        <v>44138062462</v>
      </c>
      <c r="C25" s="3" t="s">
        <v>16</v>
      </c>
      <c r="D25" s="6">
        <v>314.60000000000002</v>
      </c>
      <c r="E25" s="3" t="s">
        <v>21</v>
      </c>
    </row>
    <row r="26" spans="1:5" x14ac:dyDescent="0.2">
      <c r="A26" s="3" t="s">
        <v>15</v>
      </c>
      <c r="B26" s="3">
        <v>44138062462</v>
      </c>
      <c r="C26" s="3" t="s">
        <v>16</v>
      </c>
      <c r="D26" s="6">
        <v>549.27</v>
      </c>
      <c r="E26" s="3" t="s">
        <v>21</v>
      </c>
    </row>
    <row r="27" spans="1:5" x14ac:dyDescent="0.2">
      <c r="A27" s="3" t="s">
        <v>15</v>
      </c>
      <c r="B27" s="3">
        <v>44138062462</v>
      </c>
      <c r="C27" s="3" t="s">
        <v>16</v>
      </c>
      <c r="D27" s="6">
        <v>851.05</v>
      </c>
      <c r="E27" s="3" t="s">
        <v>21</v>
      </c>
    </row>
    <row r="28" spans="1:5" x14ac:dyDescent="0.2">
      <c r="A28" s="16" t="s">
        <v>11</v>
      </c>
      <c r="B28" s="17"/>
      <c r="C28" s="18"/>
      <c r="D28" s="7">
        <f>SUM(D23:D27)</f>
        <v>2214.9399999999996</v>
      </c>
      <c r="E28" s="8"/>
    </row>
    <row r="29" spans="1:5" x14ac:dyDescent="0.2">
      <c r="A29" s="3" t="s">
        <v>13</v>
      </c>
      <c r="B29" s="3">
        <v>33109139850</v>
      </c>
      <c r="C29" s="3" t="s">
        <v>10</v>
      </c>
      <c r="D29" s="6">
        <v>226.8</v>
      </c>
      <c r="E29" s="3" t="s">
        <v>21</v>
      </c>
    </row>
    <row r="30" spans="1:5" x14ac:dyDescent="0.2">
      <c r="A30" s="3" t="s">
        <v>13</v>
      </c>
      <c r="B30" s="3">
        <v>33109139850</v>
      </c>
      <c r="C30" s="3" t="s">
        <v>10</v>
      </c>
      <c r="D30" s="6">
        <v>281.39999999999998</v>
      </c>
      <c r="E30" s="3" t="s">
        <v>21</v>
      </c>
    </row>
    <row r="31" spans="1:5" x14ac:dyDescent="0.2">
      <c r="A31" s="3" t="s">
        <v>13</v>
      </c>
      <c r="B31" s="3">
        <v>33109139850</v>
      </c>
      <c r="C31" s="3" t="s">
        <v>10</v>
      </c>
      <c r="D31" s="6">
        <v>359.67</v>
      </c>
      <c r="E31" s="3" t="s">
        <v>21</v>
      </c>
    </row>
    <row r="32" spans="1:5" x14ac:dyDescent="0.2">
      <c r="A32" s="3" t="s">
        <v>13</v>
      </c>
      <c r="B32" s="3">
        <v>33109139850</v>
      </c>
      <c r="C32" s="3" t="s">
        <v>10</v>
      </c>
      <c r="D32" s="6">
        <v>320.36</v>
      </c>
      <c r="E32" s="3" t="s">
        <v>21</v>
      </c>
    </row>
    <row r="33" spans="1:5" x14ac:dyDescent="0.2">
      <c r="A33" s="3" t="s">
        <v>13</v>
      </c>
      <c r="B33" s="3">
        <v>33109139850</v>
      </c>
      <c r="C33" s="3" t="s">
        <v>10</v>
      </c>
      <c r="D33" s="6">
        <v>302.39999999999998</v>
      </c>
      <c r="E33" s="3" t="s">
        <v>21</v>
      </c>
    </row>
    <row r="34" spans="1:5" x14ac:dyDescent="0.2">
      <c r="A34" s="3" t="s">
        <v>13</v>
      </c>
      <c r="B34" s="3">
        <v>33109139850</v>
      </c>
      <c r="C34" s="3" t="s">
        <v>10</v>
      </c>
      <c r="D34" s="6">
        <v>69.510000000000005</v>
      </c>
      <c r="E34" s="3" t="s">
        <v>21</v>
      </c>
    </row>
    <row r="35" spans="1:5" x14ac:dyDescent="0.2">
      <c r="A35" s="3" t="s">
        <v>13</v>
      </c>
      <c r="B35" s="3">
        <v>33109139850</v>
      </c>
      <c r="C35" s="3" t="s">
        <v>10</v>
      </c>
      <c r="D35" s="6">
        <v>91.23</v>
      </c>
      <c r="E35" s="3" t="s">
        <v>21</v>
      </c>
    </row>
    <row r="36" spans="1:5" x14ac:dyDescent="0.2">
      <c r="A36" s="16" t="s">
        <v>11</v>
      </c>
      <c r="B36" s="17"/>
      <c r="C36" s="18"/>
      <c r="D36" s="7">
        <f>SUM(D29:D35)</f>
        <v>1651.3700000000001</v>
      </c>
      <c r="E36" s="8"/>
    </row>
    <row r="37" spans="1:5" x14ac:dyDescent="0.2">
      <c r="A37" s="3" t="s">
        <v>14</v>
      </c>
      <c r="B37" s="3">
        <v>7179054100</v>
      </c>
      <c r="C37" s="3" t="s">
        <v>8</v>
      </c>
      <c r="D37" s="6">
        <v>475</v>
      </c>
      <c r="E37" s="3" t="s">
        <v>21</v>
      </c>
    </row>
    <row r="38" spans="1:5" x14ac:dyDescent="0.2">
      <c r="A38" s="3" t="s">
        <v>14</v>
      </c>
      <c r="B38" s="3">
        <v>7179054100</v>
      </c>
      <c r="C38" s="3" t="s">
        <v>8</v>
      </c>
      <c r="D38" s="6">
        <v>534.88</v>
      </c>
      <c r="E38" s="3" t="s">
        <v>21</v>
      </c>
    </row>
    <row r="39" spans="1:5" x14ac:dyDescent="0.2">
      <c r="A39" s="3" t="s">
        <v>14</v>
      </c>
      <c r="B39" s="3">
        <v>7179054100</v>
      </c>
      <c r="C39" s="3" t="s">
        <v>8</v>
      </c>
      <c r="D39" s="6">
        <v>475</v>
      </c>
      <c r="E39" s="3" t="s">
        <v>21</v>
      </c>
    </row>
    <row r="40" spans="1:5" x14ac:dyDescent="0.2">
      <c r="A40" s="3" t="s">
        <v>14</v>
      </c>
      <c r="B40" s="3">
        <v>7179054100</v>
      </c>
      <c r="C40" s="3" t="s">
        <v>8</v>
      </c>
      <c r="D40" s="6">
        <v>70.88</v>
      </c>
      <c r="E40" s="3" t="s">
        <v>21</v>
      </c>
    </row>
    <row r="41" spans="1:5" x14ac:dyDescent="0.2">
      <c r="A41" s="13"/>
      <c r="B41" s="14"/>
      <c r="C41" s="15"/>
      <c r="D41" s="7">
        <f>SUM(D37:D40)</f>
        <v>1555.7600000000002</v>
      </c>
      <c r="E41" s="8"/>
    </row>
    <row r="42" spans="1:5" x14ac:dyDescent="0.2">
      <c r="A42" s="3" t="s">
        <v>39</v>
      </c>
      <c r="B42" s="3">
        <v>18928523252</v>
      </c>
      <c r="C42" s="3" t="s">
        <v>33</v>
      </c>
      <c r="D42" s="6">
        <v>976.17</v>
      </c>
      <c r="E42" s="3" t="s">
        <v>21</v>
      </c>
    </row>
    <row r="43" spans="1:5" x14ac:dyDescent="0.2">
      <c r="A43" s="16" t="s">
        <v>11</v>
      </c>
      <c r="B43" s="17"/>
      <c r="C43" s="18"/>
      <c r="D43" s="7">
        <f>SUM(D42:D42)</f>
        <v>976.17</v>
      </c>
      <c r="E43" s="8"/>
    </row>
    <row r="44" spans="1:5" x14ac:dyDescent="0.2">
      <c r="A44" s="3" t="s">
        <v>54</v>
      </c>
      <c r="B44" s="3">
        <v>73777741767</v>
      </c>
      <c r="C44" s="3" t="s">
        <v>8</v>
      </c>
      <c r="D44" s="6">
        <v>40</v>
      </c>
      <c r="E44" s="3" t="s">
        <v>55</v>
      </c>
    </row>
    <row r="45" spans="1:5" x14ac:dyDescent="0.2">
      <c r="A45" s="3" t="s">
        <v>54</v>
      </c>
      <c r="B45" s="3">
        <v>73777741767</v>
      </c>
      <c r="C45" s="3" t="s">
        <v>8</v>
      </c>
      <c r="D45" s="6">
        <v>6.75</v>
      </c>
      <c r="E45" s="3" t="s">
        <v>55</v>
      </c>
    </row>
    <row r="46" spans="1:5" x14ac:dyDescent="0.2">
      <c r="A46" s="16" t="s">
        <v>11</v>
      </c>
      <c r="B46" s="17"/>
      <c r="C46" s="18"/>
      <c r="D46" s="7">
        <f>SUM(D44:D45)</f>
        <v>46.75</v>
      </c>
      <c r="E46" s="8"/>
    </row>
    <row r="47" spans="1:5" x14ac:dyDescent="0.2">
      <c r="A47" s="3" t="s">
        <v>52</v>
      </c>
      <c r="B47" s="3">
        <v>90077579259</v>
      </c>
      <c r="C47" s="3" t="s">
        <v>10</v>
      </c>
      <c r="D47" s="6">
        <v>6.75</v>
      </c>
      <c r="E47" s="3" t="s">
        <v>53</v>
      </c>
    </row>
    <row r="48" spans="1:5" x14ac:dyDescent="0.2">
      <c r="A48" s="3" t="s">
        <v>52</v>
      </c>
      <c r="B48" s="3">
        <v>90077579259</v>
      </c>
      <c r="C48" s="3" t="s">
        <v>10</v>
      </c>
      <c r="D48" s="6">
        <v>6.75</v>
      </c>
      <c r="E48" s="3" t="s">
        <v>53</v>
      </c>
    </row>
    <row r="49" spans="1:5" x14ac:dyDescent="0.2">
      <c r="A49" s="3" t="s">
        <v>52</v>
      </c>
      <c r="B49" s="3">
        <v>90077579259</v>
      </c>
      <c r="C49" s="3" t="s">
        <v>10</v>
      </c>
      <c r="D49" s="6">
        <v>6.75</v>
      </c>
      <c r="E49" s="3" t="s">
        <v>53</v>
      </c>
    </row>
    <row r="50" spans="1:5" x14ac:dyDescent="0.2">
      <c r="A50" s="3" t="s">
        <v>52</v>
      </c>
      <c r="B50" s="3">
        <v>90077579259</v>
      </c>
      <c r="C50" s="3" t="s">
        <v>10</v>
      </c>
      <c r="D50" s="6">
        <v>9.01</v>
      </c>
      <c r="E50" s="3" t="s">
        <v>53</v>
      </c>
    </row>
    <row r="51" spans="1:5" x14ac:dyDescent="0.2">
      <c r="A51" s="3" t="s">
        <v>52</v>
      </c>
      <c r="B51" s="3">
        <v>90077579259</v>
      </c>
      <c r="C51" s="3" t="s">
        <v>10</v>
      </c>
      <c r="D51" s="6">
        <v>11.4</v>
      </c>
      <c r="E51" s="3" t="s">
        <v>53</v>
      </c>
    </row>
    <row r="52" spans="1:5" x14ac:dyDescent="0.2">
      <c r="A52" s="3" t="s">
        <v>52</v>
      </c>
      <c r="B52" s="3">
        <v>90077579259</v>
      </c>
      <c r="C52" s="3" t="s">
        <v>10</v>
      </c>
      <c r="D52" s="6">
        <v>13.61</v>
      </c>
      <c r="E52" s="3" t="s">
        <v>53</v>
      </c>
    </row>
    <row r="53" spans="1:5" x14ac:dyDescent="0.2">
      <c r="A53" s="3" t="s">
        <v>52</v>
      </c>
      <c r="B53" s="3">
        <v>90077579259</v>
      </c>
      <c r="C53" s="3" t="s">
        <v>10</v>
      </c>
      <c r="D53" s="6">
        <v>249.56</v>
      </c>
      <c r="E53" s="3" t="s">
        <v>53</v>
      </c>
    </row>
    <row r="54" spans="1:5" x14ac:dyDescent="0.2">
      <c r="A54" s="3" t="s">
        <v>52</v>
      </c>
      <c r="B54" s="3">
        <v>90077579259</v>
      </c>
      <c r="C54" s="3" t="s">
        <v>10</v>
      </c>
      <c r="D54" s="6">
        <v>629.44000000000005</v>
      </c>
      <c r="E54" s="3" t="s">
        <v>53</v>
      </c>
    </row>
    <row r="55" spans="1:5" x14ac:dyDescent="0.2">
      <c r="A55" s="16" t="s">
        <v>11</v>
      </c>
      <c r="B55" s="17"/>
      <c r="C55" s="18"/>
      <c r="D55" s="7">
        <f>SUM(D47:D54)</f>
        <v>933.27</v>
      </c>
      <c r="E55" s="8"/>
    </row>
    <row r="56" spans="1:5" x14ac:dyDescent="0.2">
      <c r="A56" s="3" t="s">
        <v>58</v>
      </c>
      <c r="B56" s="3">
        <v>10839679016</v>
      </c>
      <c r="C56" s="3" t="s">
        <v>59</v>
      </c>
      <c r="D56" s="6">
        <v>20</v>
      </c>
      <c r="E56" s="3" t="s">
        <v>60</v>
      </c>
    </row>
    <row r="57" spans="1:5" x14ac:dyDescent="0.2">
      <c r="A57" s="19" t="s">
        <v>11</v>
      </c>
      <c r="B57" s="19"/>
      <c r="C57" s="19"/>
      <c r="D57" s="7">
        <f>SUM(D56)</f>
        <v>20</v>
      </c>
      <c r="E57" s="8"/>
    </row>
    <row r="58" spans="1:5" x14ac:dyDescent="0.2">
      <c r="A58" s="3" t="s">
        <v>56</v>
      </c>
      <c r="B58" s="3">
        <v>3854206210</v>
      </c>
      <c r="C58" s="3" t="s">
        <v>57</v>
      </c>
      <c r="D58" s="6">
        <v>118.28</v>
      </c>
      <c r="E58" s="3" t="s">
        <v>55</v>
      </c>
    </row>
    <row r="59" spans="1:5" x14ac:dyDescent="0.2">
      <c r="A59" s="3" t="s">
        <v>56</v>
      </c>
      <c r="B59" s="3">
        <v>3854206210</v>
      </c>
      <c r="C59" s="3" t="s">
        <v>57</v>
      </c>
      <c r="D59" s="6">
        <v>11.3</v>
      </c>
      <c r="E59" s="3" t="s">
        <v>55</v>
      </c>
    </row>
    <row r="60" spans="1:5" x14ac:dyDescent="0.2">
      <c r="A60" s="19" t="s">
        <v>11</v>
      </c>
      <c r="B60" s="19"/>
      <c r="C60" s="19"/>
      <c r="D60" s="7">
        <f>SUM(D58:D59)</f>
        <v>129.58000000000001</v>
      </c>
      <c r="E60" s="8"/>
    </row>
    <row r="61" spans="1:5" x14ac:dyDescent="0.2">
      <c r="A61" s="3" t="s">
        <v>17</v>
      </c>
      <c r="B61" s="3">
        <v>43042344559</v>
      </c>
      <c r="C61" s="3" t="s">
        <v>18</v>
      </c>
      <c r="D61" s="6">
        <v>1783.52</v>
      </c>
      <c r="E61" s="3" t="s">
        <v>21</v>
      </c>
    </row>
    <row r="62" spans="1:5" x14ac:dyDescent="0.2">
      <c r="A62" s="19" t="s">
        <v>11</v>
      </c>
      <c r="B62" s="19"/>
      <c r="C62" s="19"/>
      <c r="D62" s="7">
        <f>SUM(D61)</f>
        <v>1783.52</v>
      </c>
      <c r="E62" s="8"/>
    </row>
    <row r="63" spans="1:5" ht="16.5" customHeight="1" x14ac:dyDescent="0.2">
      <c r="A63" s="3" t="s">
        <v>61</v>
      </c>
      <c r="B63" s="3">
        <v>64163074544</v>
      </c>
      <c r="C63" s="3" t="s">
        <v>10</v>
      </c>
      <c r="D63" s="6">
        <v>22.5</v>
      </c>
      <c r="E63" s="3" t="s">
        <v>53</v>
      </c>
    </row>
    <row r="64" spans="1:5" ht="16.5" customHeight="1" x14ac:dyDescent="0.2">
      <c r="A64" s="3" t="s">
        <v>61</v>
      </c>
      <c r="B64" s="3">
        <v>64163074544</v>
      </c>
      <c r="C64" s="3" t="s">
        <v>10</v>
      </c>
      <c r="D64" s="6">
        <v>390.53</v>
      </c>
      <c r="E64" s="3" t="s">
        <v>53</v>
      </c>
    </row>
    <row r="65" spans="1:5" ht="16.5" customHeight="1" x14ac:dyDescent="0.2">
      <c r="A65" s="19" t="s">
        <v>11</v>
      </c>
      <c r="B65" s="19"/>
      <c r="C65" s="19"/>
      <c r="D65" s="7">
        <f>SUM(D63:D64)</f>
        <v>413.03</v>
      </c>
      <c r="E65" s="8"/>
    </row>
    <row r="66" spans="1:5" ht="16.5" customHeight="1" x14ac:dyDescent="0.2">
      <c r="A66" s="3" t="s">
        <v>62</v>
      </c>
      <c r="B66" s="3">
        <v>81793146560</v>
      </c>
      <c r="C66" s="3" t="s">
        <v>8</v>
      </c>
      <c r="D66" s="6">
        <v>26.54</v>
      </c>
      <c r="E66" s="3" t="s">
        <v>63</v>
      </c>
    </row>
    <row r="67" spans="1:5" ht="16.5" customHeight="1" x14ac:dyDescent="0.2">
      <c r="A67" s="19" t="s">
        <v>11</v>
      </c>
      <c r="B67" s="19"/>
      <c r="C67" s="19"/>
      <c r="D67" s="7">
        <f>SUM(D66)</f>
        <v>26.54</v>
      </c>
      <c r="E67" s="8"/>
    </row>
    <row r="68" spans="1:5" ht="16.5" customHeight="1" x14ac:dyDescent="0.2">
      <c r="A68" s="3" t="s">
        <v>65</v>
      </c>
      <c r="B68" s="3">
        <v>7928109478</v>
      </c>
      <c r="C68" s="3" t="s">
        <v>8</v>
      </c>
      <c r="D68" s="6">
        <v>30</v>
      </c>
      <c r="E68" s="3" t="s">
        <v>64</v>
      </c>
    </row>
    <row r="69" spans="1:5" ht="16.5" customHeight="1" x14ac:dyDescent="0.2">
      <c r="A69" s="3" t="s">
        <v>65</v>
      </c>
      <c r="B69" s="3">
        <v>7928109478</v>
      </c>
      <c r="C69" s="3" t="s">
        <v>8</v>
      </c>
      <c r="D69" s="6">
        <v>30</v>
      </c>
      <c r="E69" s="3" t="s">
        <v>64</v>
      </c>
    </row>
    <row r="70" spans="1:5" ht="16.5" customHeight="1" x14ac:dyDescent="0.2">
      <c r="A70" s="19" t="s">
        <v>11</v>
      </c>
      <c r="B70" s="19"/>
      <c r="C70" s="19"/>
      <c r="D70" s="7">
        <f>SUM(D68:D69)</f>
        <v>60</v>
      </c>
      <c r="E70" s="8"/>
    </row>
    <row r="71" spans="1:5" ht="16.5" customHeight="1" x14ac:dyDescent="0.2">
      <c r="A71" s="3" t="s">
        <v>66</v>
      </c>
      <c r="B71" s="3">
        <v>9253797076</v>
      </c>
      <c r="C71" s="3" t="s">
        <v>8</v>
      </c>
      <c r="D71" s="6">
        <v>31.53</v>
      </c>
      <c r="E71" s="3" t="s">
        <v>67</v>
      </c>
    </row>
    <row r="72" spans="1:5" ht="16.5" customHeight="1" x14ac:dyDescent="0.2">
      <c r="A72" s="3" t="s">
        <v>66</v>
      </c>
      <c r="B72" s="3">
        <v>9253797076</v>
      </c>
      <c r="C72" s="3" t="s">
        <v>8</v>
      </c>
      <c r="D72" s="6">
        <v>31.53</v>
      </c>
      <c r="E72" s="3" t="s">
        <v>67</v>
      </c>
    </row>
    <row r="73" spans="1:5" ht="16.5" customHeight="1" x14ac:dyDescent="0.2">
      <c r="A73" s="19" t="s">
        <v>11</v>
      </c>
      <c r="B73" s="19"/>
      <c r="C73" s="19"/>
      <c r="D73" s="7">
        <f>SUM(D71:D72)</f>
        <v>63.06</v>
      </c>
      <c r="E73" s="8"/>
    </row>
    <row r="74" spans="1:5" ht="16.5" customHeight="1" x14ac:dyDescent="0.2">
      <c r="A74" s="3" t="s">
        <v>68</v>
      </c>
      <c r="B74" s="3">
        <v>83428941863</v>
      </c>
      <c r="C74" s="3" t="s">
        <v>8</v>
      </c>
      <c r="D74" s="6">
        <v>41.6</v>
      </c>
      <c r="E74" s="3" t="s">
        <v>22</v>
      </c>
    </row>
    <row r="75" spans="1:5" ht="16.5" customHeight="1" x14ac:dyDescent="0.2">
      <c r="A75" s="19" t="s">
        <v>11</v>
      </c>
      <c r="B75" s="19"/>
      <c r="C75" s="19"/>
      <c r="D75" s="7">
        <f>SUM(D74)</f>
        <v>41.6</v>
      </c>
      <c r="E75" s="8"/>
    </row>
    <row r="76" spans="1:5" ht="16.5" customHeight="1" x14ac:dyDescent="0.2">
      <c r="A76" s="3" t="s">
        <v>69</v>
      </c>
      <c r="B76" s="3">
        <v>17796122877</v>
      </c>
      <c r="C76" s="3" t="s">
        <v>8</v>
      </c>
      <c r="D76" s="6">
        <v>47.55</v>
      </c>
      <c r="E76" s="3" t="s">
        <v>22</v>
      </c>
    </row>
    <row r="77" spans="1:5" ht="16.5" customHeight="1" x14ac:dyDescent="0.2">
      <c r="A77" s="19" t="s">
        <v>11</v>
      </c>
      <c r="B77" s="19"/>
      <c r="C77" s="19"/>
      <c r="D77" s="7">
        <f>SUM(D76)</f>
        <v>47.55</v>
      </c>
      <c r="E77" s="8"/>
    </row>
    <row r="78" spans="1:5" ht="16.5" customHeight="1" x14ac:dyDescent="0.2">
      <c r="A78" s="3" t="s">
        <v>70</v>
      </c>
      <c r="B78" s="3">
        <v>78661516143</v>
      </c>
      <c r="C78" s="3" t="s">
        <v>8</v>
      </c>
      <c r="D78" s="6">
        <v>55</v>
      </c>
      <c r="E78" s="3" t="s">
        <v>71</v>
      </c>
    </row>
    <row r="79" spans="1:5" ht="16.5" customHeight="1" x14ac:dyDescent="0.2">
      <c r="A79" s="19" t="s">
        <v>11</v>
      </c>
      <c r="B79" s="19"/>
      <c r="C79" s="19"/>
      <c r="D79" s="7">
        <f>SUM(D78)</f>
        <v>55</v>
      </c>
      <c r="E79" s="8"/>
    </row>
    <row r="80" spans="1:5" ht="16.5" customHeight="1" x14ac:dyDescent="0.2">
      <c r="A80" s="3" t="s">
        <v>72</v>
      </c>
      <c r="B80" s="3">
        <v>76080865307</v>
      </c>
      <c r="C80" s="3" t="s">
        <v>8</v>
      </c>
      <c r="D80" s="6">
        <v>64.150000000000006</v>
      </c>
      <c r="E80" s="3" t="s">
        <v>67</v>
      </c>
    </row>
    <row r="81" spans="1:5" ht="16.5" customHeight="1" x14ac:dyDescent="0.2">
      <c r="A81" s="19" t="s">
        <v>11</v>
      </c>
      <c r="B81" s="19"/>
      <c r="C81" s="19"/>
      <c r="D81" s="7">
        <f>SUM(D80:D80)</f>
        <v>64.150000000000006</v>
      </c>
      <c r="E81" s="8"/>
    </row>
    <row r="82" spans="1:5" ht="16.5" customHeight="1" x14ac:dyDescent="0.2">
      <c r="A82" s="3" t="s">
        <v>73</v>
      </c>
      <c r="B82" s="3">
        <v>97748123085</v>
      </c>
      <c r="C82" s="3" t="s">
        <v>8</v>
      </c>
      <c r="D82" s="6">
        <v>70</v>
      </c>
      <c r="E82" s="3" t="s">
        <v>74</v>
      </c>
    </row>
    <row r="83" spans="1:5" ht="16.5" customHeight="1" x14ac:dyDescent="0.2">
      <c r="A83" s="19" t="s">
        <v>11</v>
      </c>
      <c r="B83" s="19"/>
      <c r="C83" s="19"/>
      <c r="D83" s="7">
        <f>SUM(D82)</f>
        <v>70</v>
      </c>
      <c r="E83" s="8"/>
    </row>
    <row r="84" spans="1:5" ht="16.5" customHeight="1" x14ac:dyDescent="0.2">
      <c r="A84" s="3" t="s">
        <v>75</v>
      </c>
      <c r="B84" s="3">
        <v>56575768790</v>
      </c>
      <c r="C84" s="3" t="s">
        <v>8</v>
      </c>
      <c r="D84" s="6">
        <v>71.38</v>
      </c>
      <c r="E84" s="3" t="s">
        <v>64</v>
      </c>
    </row>
    <row r="85" spans="1:5" ht="16.5" customHeight="1" x14ac:dyDescent="0.2">
      <c r="A85" s="3" t="s">
        <v>75</v>
      </c>
      <c r="B85" s="3">
        <v>56575768790</v>
      </c>
      <c r="C85" s="3" t="s">
        <v>8</v>
      </c>
      <c r="D85" s="6">
        <v>71.38</v>
      </c>
      <c r="E85" s="3" t="s">
        <v>64</v>
      </c>
    </row>
    <row r="86" spans="1:5" ht="16.5" customHeight="1" x14ac:dyDescent="0.2">
      <c r="A86" s="19" t="s">
        <v>11</v>
      </c>
      <c r="B86" s="19"/>
      <c r="C86" s="19"/>
      <c r="D86" s="7">
        <f>SUM(D84:D85)</f>
        <v>142.76</v>
      </c>
      <c r="E86" s="8"/>
    </row>
    <row r="87" spans="1:5" ht="16.5" customHeight="1" x14ac:dyDescent="0.2">
      <c r="A87" s="3" t="s">
        <v>76</v>
      </c>
      <c r="B87" s="3">
        <v>87311810356</v>
      </c>
      <c r="C87" s="3" t="s">
        <v>8</v>
      </c>
      <c r="D87" s="6">
        <v>74.540000000000006</v>
      </c>
      <c r="E87" s="3" t="s">
        <v>77</v>
      </c>
    </row>
    <row r="88" spans="1:5" ht="16.5" customHeight="1" x14ac:dyDescent="0.2">
      <c r="A88" s="19" t="s">
        <v>11</v>
      </c>
      <c r="B88" s="19"/>
      <c r="C88" s="19"/>
      <c r="D88" s="7">
        <f>SUM(D87)</f>
        <v>74.540000000000006</v>
      </c>
      <c r="E88" s="8"/>
    </row>
    <row r="89" spans="1:5" ht="16.5" customHeight="1" x14ac:dyDescent="0.2">
      <c r="A89" s="3" t="s">
        <v>78</v>
      </c>
      <c r="B89" s="3">
        <v>61170856401</v>
      </c>
      <c r="C89" s="3" t="s">
        <v>10</v>
      </c>
      <c r="D89" s="6">
        <v>78.099999999999994</v>
      </c>
      <c r="E89" s="3" t="s">
        <v>36</v>
      </c>
    </row>
    <row r="90" spans="1:5" ht="16.5" customHeight="1" x14ac:dyDescent="0.2">
      <c r="A90" s="19" t="s">
        <v>11</v>
      </c>
      <c r="B90" s="19"/>
      <c r="C90" s="19"/>
      <c r="D90" s="7">
        <f>SUM(D89)</f>
        <v>78.099999999999994</v>
      </c>
      <c r="E90" s="8"/>
    </row>
    <row r="91" spans="1:5" ht="16.5" customHeight="1" x14ac:dyDescent="0.2">
      <c r="A91" s="3" t="s">
        <v>79</v>
      </c>
      <c r="B91" s="3">
        <v>11331766185</v>
      </c>
      <c r="C91" s="3" t="s">
        <v>80</v>
      </c>
      <c r="D91" s="6">
        <v>83.5</v>
      </c>
      <c r="E91" s="3" t="s">
        <v>22</v>
      </c>
    </row>
    <row r="92" spans="1:5" ht="16.5" customHeight="1" x14ac:dyDescent="0.2">
      <c r="A92" s="19" t="s">
        <v>11</v>
      </c>
      <c r="B92" s="19"/>
      <c r="C92" s="19"/>
      <c r="D92" s="7">
        <f>SUM(D91)</f>
        <v>83.5</v>
      </c>
      <c r="E92" s="8"/>
    </row>
    <row r="93" spans="1:5" ht="16.5" customHeight="1" x14ac:dyDescent="0.2">
      <c r="A93" s="3" t="s">
        <v>81</v>
      </c>
      <c r="B93" s="3">
        <v>13797891015</v>
      </c>
      <c r="C93" s="3" t="s">
        <v>82</v>
      </c>
      <c r="D93" s="6">
        <v>87.5</v>
      </c>
      <c r="E93" s="3" t="s">
        <v>67</v>
      </c>
    </row>
    <row r="94" spans="1:5" ht="16.5" customHeight="1" x14ac:dyDescent="0.2">
      <c r="A94" s="19" t="s">
        <v>11</v>
      </c>
      <c r="B94" s="19"/>
      <c r="C94" s="19"/>
      <c r="D94" s="7">
        <f>SUM(D93)</f>
        <v>87.5</v>
      </c>
      <c r="E94" s="8"/>
    </row>
    <row r="95" spans="1:5" ht="16.5" customHeight="1" x14ac:dyDescent="0.2">
      <c r="A95" s="3" t="s">
        <v>83</v>
      </c>
      <c r="B95" s="3">
        <v>0</v>
      </c>
      <c r="C95" s="3" t="s">
        <v>10</v>
      </c>
      <c r="D95" s="6">
        <v>100</v>
      </c>
      <c r="E95" s="3" t="s">
        <v>37</v>
      </c>
    </row>
    <row r="96" spans="1:5" ht="16.5" customHeight="1" x14ac:dyDescent="0.2">
      <c r="A96" s="19" t="s">
        <v>11</v>
      </c>
      <c r="B96" s="19"/>
      <c r="C96" s="19"/>
      <c r="D96" s="7">
        <f>SUM(D95)</f>
        <v>100</v>
      </c>
      <c r="E96" s="8"/>
    </row>
    <row r="97" spans="1:5" ht="16.5" customHeight="1" x14ac:dyDescent="0.2">
      <c r="A97" s="3" t="s">
        <v>84</v>
      </c>
      <c r="B97" s="3">
        <v>75685610464</v>
      </c>
      <c r="C97" s="3" t="s">
        <v>10</v>
      </c>
      <c r="D97" s="6">
        <v>100</v>
      </c>
      <c r="E97" s="3" t="s">
        <v>21</v>
      </c>
    </row>
    <row r="98" spans="1:5" ht="16.5" customHeight="1" x14ac:dyDescent="0.2">
      <c r="A98" s="19" t="s">
        <v>11</v>
      </c>
      <c r="B98" s="19"/>
      <c r="C98" s="19"/>
      <c r="D98" s="7">
        <f>SUM(D97)</f>
        <v>100</v>
      </c>
      <c r="E98" s="8"/>
    </row>
    <row r="99" spans="1:5" ht="16.5" customHeight="1" x14ac:dyDescent="0.2">
      <c r="A99" s="3" t="s">
        <v>88</v>
      </c>
      <c r="B99" s="3">
        <v>85051163109</v>
      </c>
      <c r="C99" s="3" t="s">
        <v>8</v>
      </c>
      <c r="D99" s="6">
        <v>156</v>
      </c>
      <c r="E99" s="3" t="s">
        <v>22</v>
      </c>
    </row>
    <row r="100" spans="1:5" ht="16.5" customHeight="1" x14ac:dyDescent="0.2">
      <c r="A100" s="19" t="s">
        <v>11</v>
      </c>
      <c r="B100" s="19"/>
      <c r="C100" s="19"/>
      <c r="D100" s="7">
        <f>SUM(D99)</f>
        <v>156</v>
      </c>
      <c r="E100" s="8"/>
    </row>
    <row r="101" spans="1:5" ht="16.5" customHeight="1" x14ac:dyDescent="0.2">
      <c r="A101" s="3" t="s">
        <v>89</v>
      </c>
      <c r="B101" s="3">
        <v>29524210204</v>
      </c>
      <c r="C101" s="3" t="s">
        <v>8</v>
      </c>
      <c r="D101" s="6">
        <v>163.66</v>
      </c>
      <c r="E101" s="3" t="s">
        <v>63</v>
      </c>
    </row>
    <row r="102" spans="1:5" ht="16.5" customHeight="1" x14ac:dyDescent="0.2">
      <c r="A102" s="3" t="s">
        <v>89</v>
      </c>
      <c r="B102" s="3">
        <v>29524210204</v>
      </c>
      <c r="C102" s="3" t="s">
        <v>8</v>
      </c>
      <c r="D102" s="6">
        <v>284.38</v>
      </c>
      <c r="E102" s="3" t="s">
        <v>63</v>
      </c>
    </row>
    <row r="103" spans="1:5" ht="16.5" customHeight="1" x14ac:dyDescent="0.2">
      <c r="A103" s="3" t="s">
        <v>89</v>
      </c>
      <c r="B103" s="3">
        <v>29524210204</v>
      </c>
      <c r="C103" s="3" t="s">
        <v>8</v>
      </c>
      <c r="D103" s="6">
        <v>273.98</v>
      </c>
      <c r="E103" s="3" t="s">
        <v>63</v>
      </c>
    </row>
    <row r="104" spans="1:5" ht="16.5" customHeight="1" x14ac:dyDescent="0.2">
      <c r="A104" s="3" t="s">
        <v>89</v>
      </c>
      <c r="B104" s="3">
        <v>29524210204</v>
      </c>
      <c r="C104" s="3" t="s">
        <v>8</v>
      </c>
      <c r="D104" s="6">
        <v>163.68</v>
      </c>
      <c r="E104" s="3" t="s">
        <v>63</v>
      </c>
    </row>
    <row r="105" spans="1:5" ht="16.5" customHeight="1" x14ac:dyDescent="0.2">
      <c r="A105" s="19" t="s">
        <v>11</v>
      </c>
      <c r="B105" s="19"/>
      <c r="C105" s="19"/>
      <c r="D105" s="7">
        <f>SUM(D101:D104)</f>
        <v>885.7</v>
      </c>
      <c r="E105" s="8"/>
    </row>
    <row r="106" spans="1:5" ht="16.5" customHeight="1" x14ac:dyDescent="0.2">
      <c r="A106" s="3" t="s">
        <v>90</v>
      </c>
      <c r="B106" s="3">
        <v>70108447975</v>
      </c>
      <c r="C106" s="3" t="s">
        <v>91</v>
      </c>
      <c r="D106" s="6">
        <v>181.99</v>
      </c>
      <c r="E106" s="3" t="s">
        <v>55</v>
      </c>
    </row>
    <row r="107" spans="1:5" ht="16.5" customHeight="1" x14ac:dyDescent="0.2">
      <c r="A107" s="19" t="s">
        <v>11</v>
      </c>
      <c r="B107" s="19"/>
      <c r="C107" s="19"/>
      <c r="D107" s="7">
        <f>SUM(D106)</f>
        <v>181.99</v>
      </c>
      <c r="E107" s="8"/>
    </row>
    <row r="108" spans="1:5" ht="16.5" customHeight="1" x14ac:dyDescent="0.2">
      <c r="A108" s="3" t="s">
        <v>92</v>
      </c>
      <c r="B108" s="3">
        <v>28224985280</v>
      </c>
      <c r="C108" s="3" t="s">
        <v>10</v>
      </c>
      <c r="D108" s="6">
        <v>225.4</v>
      </c>
      <c r="E108" s="3" t="s">
        <v>22</v>
      </c>
    </row>
    <row r="109" spans="1:5" ht="16.5" customHeight="1" x14ac:dyDescent="0.2">
      <c r="A109" s="19" t="s">
        <v>11</v>
      </c>
      <c r="B109" s="19"/>
      <c r="C109" s="19"/>
      <c r="D109" s="7">
        <f>SUM(D108)</f>
        <v>225.4</v>
      </c>
      <c r="E109" s="8"/>
    </row>
    <row r="110" spans="1:5" ht="16.5" customHeight="1" x14ac:dyDescent="0.2">
      <c r="A110" s="3" t="s">
        <v>85</v>
      </c>
      <c r="B110" s="3">
        <v>60174672203</v>
      </c>
      <c r="C110" s="3" t="s">
        <v>86</v>
      </c>
      <c r="D110" s="6">
        <v>153</v>
      </c>
      <c r="E110" s="3" t="s">
        <v>87</v>
      </c>
    </row>
    <row r="111" spans="1:5" ht="16.5" customHeight="1" x14ac:dyDescent="0.2">
      <c r="A111" s="3" t="s">
        <v>85</v>
      </c>
      <c r="B111" s="3">
        <v>60174672203</v>
      </c>
      <c r="C111" s="3" t="s">
        <v>86</v>
      </c>
      <c r="D111" s="6">
        <v>473.8</v>
      </c>
      <c r="E111" s="3" t="s">
        <v>87</v>
      </c>
    </row>
    <row r="112" spans="1:5" ht="16.5" customHeight="1" x14ac:dyDescent="0.2">
      <c r="A112" s="3" t="s">
        <v>85</v>
      </c>
      <c r="B112" s="3">
        <v>60174672203</v>
      </c>
      <c r="C112" s="3" t="s">
        <v>86</v>
      </c>
      <c r="D112" s="6">
        <v>417.95</v>
      </c>
      <c r="E112" s="3" t="s">
        <v>87</v>
      </c>
    </row>
    <row r="113" spans="1:5" ht="16.5" customHeight="1" x14ac:dyDescent="0.2">
      <c r="A113" s="3" t="s">
        <v>85</v>
      </c>
      <c r="B113" s="3">
        <v>60174672203</v>
      </c>
      <c r="C113" s="3" t="s">
        <v>86</v>
      </c>
      <c r="D113" s="6">
        <v>229.5</v>
      </c>
      <c r="E113" s="3" t="s">
        <v>87</v>
      </c>
    </row>
    <row r="114" spans="1:5" ht="16.5" customHeight="1" x14ac:dyDescent="0.2">
      <c r="A114" s="3" t="s">
        <v>85</v>
      </c>
      <c r="B114" s="3">
        <v>60174672203</v>
      </c>
      <c r="C114" s="3" t="s">
        <v>86</v>
      </c>
      <c r="D114" s="6">
        <v>153</v>
      </c>
      <c r="E114" s="3" t="s">
        <v>87</v>
      </c>
    </row>
    <row r="115" spans="1:5" ht="16.5" customHeight="1" x14ac:dyDescent="0.2">
      <c r="A115" s="19" t="s">
        <v>11</v>
      </c>
      <c r="B115" s="19"/>
      <c r="C115" s="19"/>
      <c r="D115" s="7">
        <f>SUM(D110:D114)</f>
        <v>1427.25</v>
      </c>
      <c r="E115" s="8"/>
    </row>
    <row r="116" spans="1:5" ht="16.5" customHeight="1" x14ac:dyDescent="0.2">
      <c r="A116" s="3" t="s">
        <v>93</v>
      </c>
      <c r="B116" s="3">
        <v>48567510815</v>
      </c>
      <c r="C116" s="3" t="s">
        <v>8</v>
      </c>
      <c r="D116" s="6">
        <v>311.43</v>
      </c>
      <c r="E116" s="3" t="s">
        <v>22</v>
      </c>
    </row>
    <row r="117" spans="1:5" ht="16.5" customHeight="1" x14ac:dyDescent="0.2">
      <c r="A117" s="19" t="s">
        <v>11</v>
      </c>
      <c r="B117" s="19"/>
      <c r="C117" s="19"/>
      <c r="D117" s="7">
        <f>SUM(D116)</f>
        <v>311.43</v>
      </c>
      <c r="E117" s="8"/>
    </row>
    <row r="118" spans="1:5" ht="16.5" customHeight="1" x14ac:dyDescent="0.2">
      <c r="A118" s="3" t="s">
        <v>94</v>
      </c>
      <c r="B118" s="3">
        <v>51473089399</v>
      </c>
      <c r="C118" s="3" t="s">
        <v>95</v>
      </c>
      <c r="D118" s="6">
        <v>312.39999999999998</v>
      </c>
      <c r="E118" s="3" t="s">
        <v>87</v>
      </c>
    </row>
    <row r="119" spans="1:5" ht="16.5" customHeight="1" x14ac:dyDescent="0.2">
      <c r="A119" s="19" t="s">
        <v>11</v>
      </c>
      <c r="B119" s="19"/>
      <c r="C119" s="19"/>
      <c r="D119" s="7">
        <f>SUM(D118)</f>
        <v>312.39999999999998</v>
      </c>
      <c r="E119" s="8"/>
    </row>
    <row r="120" spans="1:5" ht="16.5" customHeight="1" x14ac:dyDescent="0.2">
      <c r="A120" s="3" t="s">
        <v>96</v>
      </c>
      <c r="B120" s="3">
        <v>28674433096</v>
      </c>
      <c r="C120" s="3" t="s">
        <v>10</v>
      </c>
      <c r="D120" s="6">
        <v>1123.1300000000001</v>
      </c>
      <c r="E120" s="3" t="s">
        <v>67</v>
      </c>
    </row>
    <row r="121" spans="1:5" ht="16.5" customHeight="1" x14ac:dyDescent="0.2">
      <c r="A121" s="3" t="s">
        <v>96</v>
      </c>
      <c r="B121" s="3">
        <v>28674433096</v>
      </c>
      <c r="C121" s="3" t="s">
        <v>10</v>
      </c>
      <c r="D121" s="6">
        <v>332</v>
      </c>
      <c r="E121" s="3" t="s">
        <v>67</v>
      </c>
    </row>
    <row r="122" spans="1:5" ht="16.5" customHeight="1" x14ac:dyDescent="0.2">
      <c r="A122" s="19" t="s">
        <v>11</v>
      </c>
      <c r="B122" s="19"/>
      <c r="C122" s="19"/>
      <c r="D122" s="7">
        <f>SUM(D120:D121)</f>
        <v>1455.13</v>
      </c>
      <c r="E122" s="8"/>
    </row>
    <row r="123" spans="1:5" ht="16.5" customHeight="1" x14ac:dyDescent="0.2">
      <c r="A123" s="3" t="s">
        <v>97</v>
      </c>
      <c r="B123" s="3">
        <v>4448367</v>
      </c>
      <c r="C123" s="3" t="s">
        <v>98</v>
      </c>
      <c r="D123" s="6">
        <v>352.87</v>
      </c>
      <c r="E123" s="3" t="s">
        <v>55</v>
      </c>
    </row>
    <row r="124" spans="1:5" ht="16.5" customHeight="1" x14ac:dyDescent="0.2">
      <c r="A124" s="19" t="s">
        <v>11</v>
      </c>
      <c r="B124" s="19"/>
      <c r="C124" s="19"/>
      <c r="D124" s="7">
        <f>SUM(D123)</f>
        <v>352.87</v>
      </c>
      <c r="E124" s="8"/>
    </row>
    <row r="125" spans="1:5" ht="16.5" customHeight="1" x14ac:dyDescent="0.2">
      <c r="A125" s="3" t="s">
        <v>99</v>
      </c>
      <c r="B125" s="3">
        <v>82286363921</v>
      </c>
      <c r="C125" s="3" t="s">
        <v>10</v>
      </c>
      <c r="D125" s="6">
        <v>583.75</v>
      </c>
      <c r="E125" s="3" t="s">
        <v>21</v>
      </c>
    </row>
    <row r="126" spans="1:5" ht="16.5" customHeight="1" x14ac:dyDescent="0.2">
      <c r="A126" s="19" t="s">
        <v>11</v>
      </c>
      <c r="B126" s="19"/>
      <c r="C126" s="19"/>
      <c r="D126" s="7">
        <f>SUM(D125)</f>
        <v>583.75</v>
      </c>
      <c r="E126" s="8"/>
    </row>
    <row r="127" spans="1:5" ht="16.5" customHeight="1" x14ac:dyDescent="0.2">
      <c r="A127" s="3" t="s">
        <v>41</v>
      </c>
      <c r="B127" s="3">
        <v>77465071491</v>
      </c>
      <c r="C127" s="3" t="s">
        <v>32</v>
      </c>
      <c r="D127" s="6">
        <v>664.11</v>
      </c>
      <c r="E127" s="3" t="s">
        <v>21</v>
      </c>
    </row>
    <row r="128" spans="1:5" ht="16.5" customHeight="1" x14ac:dyDescent="0.2">
      <c r="A128" s="19" t="s">
        <v>11</v>
      </c>
      <c r="B128" s="19"/>
      <c r="C128" s="19"/>
      <c r="D128" s="7">
        <f>SUM(D127)</f>
        <v>664.11</v>
      </c>
      <c r="E128" s="8"/>
    </row>
    <row r="129" spans="1:5" ht="16.5" customHeight="1" x14ac:dyDescent="0.2">
      <c r="A129" s="3" t="s">
        <v>40</v>
      </c>
      <c r="B129" s="3">
        <v>62694137885</v>
      </c>
      <c r="C129" s="3" t="s">
        <v>10</v>
      </c>
      <c r="D129" s="6">
        <v>700</v>
      </c>
      <c r="E129" s="3" t="s">
        <v>21</v>
      </c>
    </row>
    <row r="130" spans="1:5" ht="16.5" customHeight="1" x14ac:dyDescent="0.2">
      <c r="A130" s="19" t="s">
        <v>11</v>
      </c>
      <c r="B130" s="19"/>
      <c r="C130" s="19"/>
      <c r="D130" s="7">
        <f>SUM(D129)</f>
        <v>700</v>
      </c>
      <c r="E130" s="8"/>
    </row>
    <row r="131" spans="1:5" ht="16.5" customHeight="1" x14ac:dyDescent="0.2">
      <c r="A131" s="3" t="s">
        <v>100</v>
      </c>
      <c r="B131" s="3">
        <v>19081938034</v>
      </c>
      <c r="C131" s="3" t="s">
        <v>101</v>
      </c>
      <c r="D131" s="6">
        <v>963.75</v>
      </c>
      <c r="E131" s="3" t="s">
        <v>67</v>
      </c>
    </row>
    <row r="132" spans="1:5" ht="16.5" customHeight="1" x14ac:dyDescent="0.2">
      <c r="A132" s="19" t="s">
        <v>11</v>
      </c>
      <c r="B132" s="19"/>
      <c r="C132" s="19"/>
      <c r="D132" s="7">
        <f>SUM(D131)</f>
        <v>963.75</v>
      </c>
      <c r="E132" s="8"/>
    </row>
    <row r="133" spans="1:5" ht="16.5" customHeight="1" x14ac:dyDescent="0.2">
      <c r="A133" s="3" t="s">
        <v>102</v>
      </c>
      <c r="B133" s="3">
        <v>19819724166</v>
      </c>
      <c r="C133" s="3" t="s">
        <v>103</v>
      </c>
      <c r="D133" s="6">
        <v>1000</v>
      </c>
      <c r="E133" s="3" t="s">
        <v>22</v>
      </c>
    </row>
    <row r="134" spans="1:5" ht="16.5" customHeight="1" x14ac:dyDescent="0.2">
      <c r="A134" s="19" t="s">
        <v>11</v>
      </c>
      <c r="B134" s="19"/>
      <c r="C134" s="19"/>
      <c r="D134" s="7">
        <f>SUM(D133)</f>
        <v>1000</v>
      </c>
      <c r="E134" s="8"/>
    </row>
    <row r="135" spans="1:5" ht="16.5" customHeight="1" x14ac:dyDescent="0.2">
      <c r="A135" s="3" t="s">
        <v>104</v>
      </c>
      <c r="B135" s="3">
        <v>26187994862</v>
      </c>
      <c r="C135" s="3" t="s">
        <v>8</v>
      </c>
      <c r="D135" s="6">
        <v>1895.35</v>
      </c>
      <c r="E135" s="3" t="s">
        <v>105</v>
      </c>
    </row>
    <row r="136" spans="1:5" ht="16.5" customHeight="1" x14ac:dyDescent="0.2">
      <c r="A136" s="19" t="s">
        <v>11</v>
      </c>
      <c r="B136" s="19"/>
      <c r="C136" s="19"/>
      <c r="D136" s="7">
        <f>SUM(D135)</f>
        <v>1895.35</v>
      </c>
      <c r="E136" s="8"/>
    </row>
    <row r="137" spans="1:5" ht="16.5" customHeight="1" x14ac:dyDescent="0.2">
      <c r="A137" s="3" t="s">
        <v>106</v>
      </c>
      <c r="B137" s="3">
        <v>64546066176</v>
      </c>
      <c r="C137" s="3" t="s">
        <v>103</v>
      </c>
      <c r="D137" s="6">
        <v>522.25</v>
      </c>
      <c r="E137" s="3" t="s">
        <v>55</v>
      </c>
    </row>
    <row r="138" spans="1:5" ht="16.5" customHeight="1" x14ac:dyDescent="0.2">
      <c r="A138" s="19" t="s">
        <v>11</v>
      </c>
      <c r="B138" s="19"/>
      <c r="C138" s="19"/>
      <c r="D138" s="7">
        <f>SUM(D137)</f>
        <v>522.25</v>
      </c>
      <c r="E138" s="8"/>
    </row>
    <row r="139" spans="1:5" ht="19" x14ac:dyDescent="0.25">
      <c r="A139" s="20" t="s">
        <v>50</v>
      </c>
      <c r="B139" s="21"/>
      <c r="C139" s="22"/>
      <c r="D139" s="11">
        <f>SUM(D138,D136,D134,D132,D130,D128,D126,D124,D122,D119,D117,D115,D109,D107,D105,D100,D98,D96,D94,D92,D90,D88,D86,D83,D81,D79,D77,D75,D73,D70,D67,D65,D62,D60,D57,D55,D46,D43,D41,D36,D28,D22,D20,D18,D11)</f>
        <v>28142.579999999998</v>
      </c>
      <c r="E139" s="4"/>
    </row>
  </sheetData>
  <mergeCells count="46">
    <mergeCell ref="A132:C132"/>
    <mergeCell ref="A134:C134"/>
    <mergeCell ref="A138:C138"/>
    <mergeCell ref="A124:C124"/>
    <mergeCell ref="A136:C136"/>
    <mergeCell ref="A130:C130"/>
    <mergeCell ref="A117:C117"/>
    <mergeCell ref="A119:C119"/>
    <mergeCell ref="A122:C122"/>
    <mergeCell ref="A126:C126"/>
    <mergeCell ref="A128:C128"/>
    <mergeCell ref="A79:C79"/>
    <mergeCell ref="A81:C81"/>
    <mergeCell ref="A115:C115"/>
    <mergeCell ref="A86:C86"/>
    <mergeCell ref="A88:C88"/>
    <mergeCell ref="A90:C90"/>
    <mergeCell ref="A92:C92"/>
    <mergeCell ref="A94:C94"/>
    <mergeCell ref="A96:C96"/>
    <mergeCell ref="A98:C98"/>
    <mergeCell ref="A100:C100"/>
    <mergeCell ref="A105:C105"/>
    <mergeCell ref="A107:C107"/>
    <mergeCell ref="A109:C109"/>
    <mergeCell ref="A83:C83"/>
    <mergeCell ref="A60:C60"/>
    <mergeCell ref="A62:C62"/>
    <mergeCell ref="A139:C139"/>
    <mergeCell ref="A11:C11"/>
    <mergeCell ref="A65:C65"/>
    <mergeCell ref="A67:C67"/>
    <mergeCell ref="A70:C70"/>
    <mergeCell ref="A36:C36"/>
    <mergeCell ref="A43:C43"/>
    <mergeCell ref="A46:C46"/>
    <mergeCell ref="A55:C55"/>
    <mergeCell ref="A57:C57"/>
    <mergeCell ref="A73:C73"/>
    <mergeCell ref="A75:C75"/>
    <mergeCell ref="A77:C77"/>
    <mergeCell ref="A2:A4"/>
    <mergeCell ref="B5:E6"/>
    <mergeCell ref="A18:C18"/>
    <mergeCell ref="A20:C20"/>
    <mergeCell ref="A28:C28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9B19A-14B0-44E3-BCB0-9ADCCFE56A75}">
  <dimension ref="A1:E18"/>
  <sheetViews>
    <sheetView workbookViewId="0">
      <selection activeCell="B22" sqref="B22"/>
    </sheetView>
  </sheetViews>
  <sheetFormatPr baseColWidth="10" defaultColWidth="8.83203125" defaultRowHeight="15" x14ac:dyDescent="0.2"/>
  <cols>
    <col min="1" max="1" width="21" customWidth="1"/>
    <col min="2" max="2" width="63.6640625" customWidth="1"/>
    <col min="3" max="3" width="2.5" customWidth="1"/>
    <col min="4" max="4" width="1" customWidth="1"/>
    <col min="5" max="5" width="9.1640625" hidden="1" customWidth="1"/>
  </cols>
  <sheetData>
    <row r="1" spans="1:5" x14ac:dyDescent="0.2">
      <c r="A1" t="s">
        <v>7</v>
      </c>
    </row>
    <row r="2" spans="1:5" x14ac:dyDescent="0.2">
      <c r="A2" s="25" t="s">
        <v>6</v>
      </c>
    </row>
    <row r="3" spans="1:5" x14ac:dyDescent="0.2">
      <c r="A3" s="25"/>
    </row>
    <row r="4" spans="1:5" ht="48" customHeight="1" x14ac:dyDescent="0.2">
      <c r="A4" s="25"/>
    </row>
    <row r="5" spans="1:5" ht="15" customHeight="1" x14ac:dyDescent="0.2">
      <c r="B5" s="24" t="s">
        <v>48</v>
      </c>
      <c r="C5" s="24"/>
      <c r="D5" s="24"/>
      <c r="E5" s="24"/>
    </row>
    <row r="6" spans="1:5" ht="27" customHeight="1" x14ac:dyDescent="0.2">
      <c r="B6" s="24"/>
      <c r="C6" s="24"/>
      <c r="D6" s="24"/>
      <c r="E6" s="24"/>
    </row>
    <row r="8" spans="1:5" ht="33" customHeight="1" x14ac:dyDescent="0.2">
      <c r="A8" s="2" t="s">
        <v>3</v>
      </c>
      <c r="B8" s="2" t="s">
        <v>4</v>
      </c>
    </row>
    <row r="9" spans="1:5" x14ac:dyDescent="0.2">
      <c r="A9" s="12">
        <v>199178.78</v>
      </c>
      <c r="B9" s="3" t="s">
        <v>24</v>
      </c>
    </row>
    <row r="10" spans="1:5" x14ac:dyDescent="0.2">
      <c r="A10" s="3">
        <v>356.13</v>
      </c>
      <c r="B10" s="3" t="s">
        <v>30</v>
      </c>
    </row>
    <row r="11" spans="1:5" x14ac:dyDescent="0.2">
      <c r="A11" s="3">
        <v>1258.82</v>
      </c>
      <c r="B11" s="3" t="s">
        <v>29</v>
      </c>
    </row>
    <row r="12" spans="1:5" x14ac:dyDescent="0.2">
      <c r="A12" s="3">
        <v>32925.769999999997</v>
      </c>
      <c r="B12" s="3" t="s">
        <v>25</v>
      </c>
    </row>
    <row r="13" spans="1:5" x14ac:dyDescent="0.2">
      <c r="A13" s="3">
        <v>3709.8</v>
      </c>
      <c r="B13" s="3" t="s">
        <v>26</v>
      </c>
    </row>
    <row r="14" spans="1:5" x14ac:dyDescent="0.2">
      <c r="A14" s="3">
        <v>4569.1499999999996</v>
      </c>
      <c r="B14" s="3" t="s">
        <v>27</v>
      </c>
    </row>
    <row r="15" spans="1:5" x14ac:dyDescent="0.2">
      <c r="A15" s="3">
        <v>498.16</v>
      </c>
      <c r="B15" s="3" t="s">
        <v>34</v>
      </c>
    </row>
    <row r="16" spans="1:5" x14ac:dyDescent="0.2">
      <c r="A16" s="3">
        <v>201</v>
      </c>
      <c r="B16" s="3" t="s">
        <v>87</v>
      </c>
    </row>
    <row r="17" spans="1:2" x14ac:dyDescent="0.2">
      <c r="A17" s="3">
        <v>266</v>
      </c>
      <c r="B17" s="3" t="s">
        <v>28</v>
      </c>
    </row>
    <row r="18" spans="1:2" ht="19" x14ac:dyDescent="0.25">
      <c r="A18" s="10">
        <f>SUM(A9:A17)</f>
        <v>242963.61</v>
      </c>
      <c r="B18" s="5" t="s">
        <v>49</v>
      </c>
    </row>
  </sheetData>
  <mergeCells count="2">
    <mergeCell ref="A2:A4"/>
    <mergeCell ref="B5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Siječanj 2025 </vt:lpstr>
      <vt:lpstr>Siječanj 2025-2</vt:lpstr>
      <vt:lpstr>veljača 2025</vt:lpstr>
      <vt:lpstr>Veljača 2025-2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Ivica Radošević</cp:lastModifiedBy>
  <cp:lastPrinted>2025-03-11T11:22:35Z</cp:lastPrinted>
  <dcterms:created xsi:type="dcterms:W3CDTF">2024-02-19T09:33:41Z</dcterms:created>
  <dcterms:modified xsi:type="dcterms:W3CDTF">2025-03-13T11:11:12Z</dcterms:modified>
</cp:coreProperties>
</file>