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ivicaradosevic/Desktop/"/>
    </mc:Choice>
  </mc:AlternateContent>
  <xr:revisionPtr revIDLastSave="0" documentId="8_{65690C87-D925-3444-925B-543E691C9B23}" xr6:coauthVersionLast="47" xr6:coauthVersionMax="47" xr10:uidLastSave="{00000000-0000-0000-0000-000000000000}"/>
  <bookViews>
    <workbookView xWindow="0" yWindow="500" windowWidth="29040" windowHeight="15840" firstSheet="2" activeTab="6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E11" i="8"/>
  <c r="E24" i="8"/>
  <c r="E21" i="8"/>
  <c r="E18" i="8"/>
  <c r="E12" i="8"/>
  <c r="D22" i="3"/>
  <c r="E38" i="8"/>
  <c r="E58" i="8"/>
  <c r="E56" i="8"/>
  <c r="E44" i="8"/>
  <c r="E39" i="8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F21" i="10" l="1"/>
  <c r="F14" i="10" l="1"/>
  <c r="F22" i="10" s="1"/>
</calcChain>
</file>

<file path=xl/sharedStrings.xml><?xml version="1.0" encoding="utf-8"?>
<sst xmlns="http://schemas.openxmlformats.org/spreadsheetml/2006/main" count="421" uniqueCount="130">
  <si>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</si>
  <si>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</si>
  <si>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</si>
  <si>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</si>
  <si>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</si>
  <si>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</si>
  <si>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</si>
  <si>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</si>
  <si>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</si>
  <si>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</si>
  <si>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</si>
  <si>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</si>
  <si>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</si>
  <si>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</si>
  <si>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</si>
  <si>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</si>
  <si>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</si>
  <si>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</si>
  <si>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</si>
  <si>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</si>
  <si>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</si>
  <si>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</si>
  <si>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</si>
  <si>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</si>
  <si>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</si>
  <si>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</si>
  <si>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</si>
  <si>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</si>
  <si>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</si>
  <si>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</si>
  <si>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</si>
  <si>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</si>
  <si>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</si>
  <si>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</si>
  <si>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POSLOVANJA PREMA EKONOMSKOJ KLASIFIKACIJI</t>
  </si>
  <si>
    <t>RASHODI POSLOVANJA PREMA EKONOMSKOJ KLASIFIKACIJI</t>
  </si>
  <si>
    <t>PRIHODI POSLOVANJA PREMA IZVORIMA FINANCIRANJA</t>
  </si>
  <si>
    <t>Brojčana oznaka i naziv</t>
  </si>
  <si>
    <t>B. RAČUN FINANCIRANJA PREMA EKONOMSKOJ KLASIFIKACIJI</t>
  </si>
  <si>
    <t>B. RAČUN FINANCIRANJA PREMA IZVORIMA FINANCIRANJA</t>
  </si>
  <si>
    <t>RAZLIKA - VIŠAK / MANJAK</t>
  </si>
  <si>
    <t>VIŠAK / MANJAK + NETO FINANCIRANJE</t>
  </si>
  <si>
    <t>Opći prihodi i primici</t>
  </si>
  <si>
    <t>Vlastiti prihodi</t>
  </si>
  <si>
    <t>Izvor</t>
  </si>
  <si>
    <t>Primici od prodaje dionica PK</t>
  </si>
  <si>
    <t>8.3</t>
  </si>
  <si>
    <t>09 Obrazovanje</t>
  </si>
  <si>
    <t>091 Predškolsko i osnovno obrazovanje</t>
  </si>
  <si>
    <t>0912 Osnovno obrazovanje</t>
  </si>
  <si>
    <t>5.6.</t>
  </si>
  <si>
    <t>Pomoći (EU projekt)</t>
  </si>
  <si>
    <t>5.7.</t>
  </si>
  <si>
    <t>Tekuće pomoći PK</t>
  </si>
  <si>
    <t>Prihodi od imovine</t>
  </si>
  <si>
    <t>3.1.</t>
  </si>
  <si>
    <t>Prihodi od upravnih i administrativnih pristojbi</t>
  </si>
  <si>
    <t>4.7.</t>
  </si>
  <si>
    <t>Prihodi za posebne namjene</t>
  </si>
  <si>
    <t>Prihodi od prodaje proizvoda i roba</t>
  </si>
  <si>
    <t>6.1.</t>
  </si>
  <si>
    <t>Donacije</t>
  </si>
  <si>
    <t>5.2.</t>
  </si>
  <si>
    <t>Tekuće pomoći (školstvo)</t>
  </si>
  <si>
    <t>1.1.</t>
  </si>
  <si>
    <t>1.2..</t>
  </si>
  <si>
    <t>7.3.</t>
  </si>
  <si>
    <t>RASHODI POSLOVANJA</t>
  </si>
  <si>
    <t>Financijski rashodi</t>
  </si>
  <si>
    <t xml:space="preserve">Naknade građanima i kućanstvima </t>
  </si>
  <si>
    <t>Rashodi za dodatna ulaganja na građevinskom objektu</t>
  </si>
  <si>
    <t>5.3</t>
  </si>
  <si>
    <t>Tekuće pomoći</t>
  </si>
  <si>
    <t>UKUPNO</t>
  </si>
  <si>
    <t>Prijenos sredstava EU-PK</t>
  </si>
  <si>
    <t>5.0.</t>
  </si>
  <si>
    <t>Program 0101 Zakonske obveze u osnovnom školstvu</t>
  </si>
  <si>
    <t>Aktivnost A100001 Materijalni rashodi po zakonskom standardu</t>
  </si>
  <si>
    <t>Kapitalni projekt K100002 Dodatna ulaganja na objektima OŠ po zakonskom standardu</t>
  </si>
  <si>
    <t>Program 0102 Aktivnosti i projekti u osnovnom školstvu izvan standarda</t>
  </si>
  <si>
    <t>Aktivnost A100001 Glazbena škola</t>
  </si>
  <si>
    <t>Aktivnost A100002 Produženi boravak</t>
  </si>
  <si>
    <t>Aktivnost A100006 Plaće u prosvjeti - državni proračun</t>
  </si>
  <si>
    <t>Aktivnost A100007 Školska kuhinja</t>
  </si>
  <si>
    <t>Aktivnost A100009 Gradska sportska dvorana</t>
  </si>
  <si>
    <t>Aktivnost A100010 Sufinanciranje prijevoza TUR</t>
  </si>
  <si>
    <t>Tekući projekt T100002 Redovna djelatnost škole izvan standarda</t>
  </si>
  <si>
    <t>Tekući projekt T100003 Ostale aktivnosti i projekti (vannastavni)</t>
  </si>
  <si>
    <t>Tekući projekt T100007 Shema školskog voća i povrća</t>
  </si>
  <si>
    <t>Tekući projekt T100008 U zagrljaju zdrave prehrane</t>
  </si>
  <si>
    <t>Predsjednica Školskog odbora</t>
  </si>
  <si>
    <t>Antonija Rosandić</t>
  </si>
  <si>
    <t>KLASA: 400-07/23-01/2</t>
  </si>
  <si>
    <t>Tekući projekt T100014 Projekt Erasmus +</t>
  </si>
  <si>
    <t>Ostali rashodi</t>
  </si>
  <si>
    <t>Proračunski korisnik 01 OŠ Dr. JURE TURIĆA Gospić</t>
  </si>
  <si>
    <t>Korisnik  1 OŠ dr. Jure Turića Gospić</t>
  </si>
  <si>
    <t>Izvor  1. Opći prihodi i primici</t>
  </si>
  <si>
    <t>Izvor  1.1. Prihodi od poreza</t>
  </si>
  <si>
    <t>3</t>
  </si>
  <si>
    <t>32</t>
  </si>
  <si>
    <t>37</t>
  </si>
  <si>
    <t>Naknade građanima i kućanstvima na temelju osiguranja i druge naknade</t>
  </si>
  <si>
    <t>Izvor  5. Pomoći</t>
  </si>
  <si>
    <t>Izvor  5.2. Tekuće pomoći (školstvo, vatrogastvo)</t>
  </si>
  <si>
    <t>34</t>
  </si>
  <si>
    <t>4</t>
  </si>
  <si>
    <t>45</t>
  </si>
  <si>
    <t>Rashodi za dodatna ulaganja na nefinancijskoj imovini</t>
  </si>
  <si>
    <t>Izvor  4. Prihodi za posebne namjene</t>
  </si>
  <si>
    <t>Izvor  4.7. Prihodi za posebne namjene PK</t>
  </si>
  <si>
    <t>42</t>
  </si>
  <si>
    <t>31</t>
  </si>
  <si>
    <t>Izvor  5.7. Tekuće pomoći PK</t>
  </si>
  <si>
    <t>Izvor  3. Vlastiti prihodi</t>
  </si>
  <si>
    <t>Izvor  3.1. Vlastiti prihodi  OŠ Gospić</t>
  </si>
  <si>
    <t>Izvor  5.3. Tekuće pomoći</t>
  </si>
  <si>
    <t>Izvor  6. Donacije</t>
  </si>
  <si>
    <t>Izvor  6.1. Donacije PK</t>
  </si>
  <si>
    <t>38</t>
  </si>
  <si>
    <t>Tekući projekt T100005 Korak prema jednakosti (MZOS-EU)</t>
  </si>
  <si>
    <t>Izvor  1.2. Ostali opći prihodi</t>
  </si>
  <si>
    <t>Izvor  5.6.  Prijenos sredstva EU</t>
  </si>
  <si>
    <t>Izvor  5.0. Prijenos sredstava EU - PK</t>
  </si>
  <si>
    <t>Plan 01.01.-31.03.2024</t>
  </si>
  <si>
    <t>Plan 01.04.-30.06.2024</t>
  </si>
  <si>
    <t>UKUPNO PLAN OD 01.01.-30.06.2024.</t>
  </si>
  <si>
    <t>PLAN FINANCIRANJA REDOVNIH I NUŽNIH RASHODA I IZDATAKA OŠ DR.JURE TURIĆA ZA RAZDOBLJE OD  01.01.2024. -30.06.2024. GODINE</t>
  </si>
  <si>
    <t>URBROJ: 2125-19-01-24-04</t>
  </si>
  <si>
    <t>Dana 14. lipnja 2024. godine usvojena Odluka o izmjenama i dopunama Odluke o financiranju
 redovnih i nužnih rashoda i izdataka Grada Gospića za razdoblje
 od 01. 01. - 30. 06. 2024. godine na 35. redovnoj sjednici Gradskog vijeća Grada Gospića.               Dana 26.lipnja 2024.godine  Školski odbor donosi plan financiranja redovnih i nužnih rashoda i izdataka Osnovne škole dr. Jure Turića za razdoblje od 01.01.2024. do 30.06.2024.godine.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</si>
</sst>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indexed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29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49" fontId="8" fillId="2" borderId="3" xfId="0" quotePrefix="1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12" fillId="2" borderId="3" xfId="0" quotePrefix="1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3" fontId="6" fillId="5" borderId="3" xfId="0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left" vertical="center" wrapText="1"/>
    </xf>
    <xf numFmtId="16" fontId="7" fillId="6" borderId="3" xfId="0" applyNumberFormat="1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3" fontId="3" fillId="6" borderId="3" xfId="0" applyNumberFormat="1" applyFont="1" applyFill="1" applyBorder="1" applyAlignment="1">
      <alignment horizontal="right"/>
    </xf>
    <xf numFmtId="0" fontId="7" fillId="5" borderId="3" xfId="0" quotePrefix="1" applyFont="1" applyFill="1" applyBorder="1" applyAlignment="1">
      <alignment horizontal="left" vertical="center"/>
    </xf>
    <xf numFmtId="0" fontId="8" fillId="5" borderId="3" xfId="0" quotePrefix="1" applyFont="1" applyFill="1" applyBorder="1" applyAlignment="1">
      <alignment horizontal="left" vertical="center"/>
    </xf>
    <xf numFmtId="0" fontId="8" fillId="6" borderId="3" xfId="0" quotePrefix="1" applyFont="1" applyFill="1" applyBorder="1" applyAlignment="1">
      <alignment horizontal="left" vertical="center"/>
    </xf>
    <xf numFmtId="0" fontId="8" fillId="5" borderId="3" xfId="0" quotePrefix="1" applyFont="1" applyFill="1" applyBorder="1" applyAlignment="1">
      <alignment horizontal="left" vertical="center" wrapText="1"/>
    </xf>
    <xf numFmtId="0" fontId="7" fillId="0" borderId="3" xfId="0" quotePrefix="1" applyFont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vertical="center" wrapText="1"/>
    </xf>
    <xf numFmtId="3" fontId="3" fillId="7" borderId="3" xfId="0" applyNumberFormat="1" applyFont="1" applyFill="1" applyBorder="1" applyAlignment="1">
      <alignment horizontal="right"/>
    </xf>
    <xf numFmtId="0" fontId="7" fillId="5" borderId="3" xfId="0" applyFont="1" applyFill="1" applyBorder="1" applyAlignment="1">
      <alignment vertical="center" wrapText="1"/>
    </xf>
    <xf numFmtId="0" fontId="8" fillId="6" borderId="3" xfId="0" quotePrefix="1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11" fillId="2" borderId="3" xfId="0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8" fillId="8" borderId="3" xfId="0" quotePrefix="1" applyFont="1" applyFill="1" applyBorder="1" applyAlignment="1">
      <alignment horizontal="left" vertical="center"/>
    </xf>
    <xf numFmtId="0" fontId="7" fillId="8" borderId="3" xfId="0" applyFont="1" applyFill="1" applyBorder="1" applyAlignment="1">
      <alignment horizontal="left" vertical="center" wrapText="1"/>
    </xf>
    <xf numFmtId="3" fontId="3" fillId="8" borderId="3" xfId="0" applyNumberFormat="1" applyFont="1" applyFill="1" applyBorder="1" applyAlignment="1">
      <alignment horizontal="right"/>
    </xf>
    <xf numFmtId="16" fontId="7" fillId="8" borderId="3" xfId="0" applyNumberFormat="1" applyFont="1" applyFill="1" applyBorder="1" applyAlignment="1">
      <alignment horizontal="left" vertical="center" wrapText="1"/>
    </xf>
    <xf numFmtId="16" fontId="8" fillId="8" borderId="3" xfId="0" quotePrefix="1" applyNumberFormat="1" applyFont="1" applyFill="1" applyBorder="1" applyAlignment="1">
      <alignment horizontal="left" vertical="center"/>
    </xf>
    <xf numFmtId="0" fontId="8" fillId="8" borderId="3" xfId="0" quotePrefix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49" fontId="7" fillId="6" borderId="3" xfId="0" applyNumberFormat="1" applyFont="1" applyFill="1" applyBorder="1" applyAlignment="1">
      <alignment horizontal="left" vertical="center" wrapText="1"/>
    </xf>
    <xf numFmtId="49" fontId="8" fillId="8" borderId="3" xfId="0" quotePrefix="1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3" fontId="6" fillId="2" borderId="6" xfId="0" applyNumberFormat="1" applyFont="1" applyFill="1" applyBorder="1" applyAlignment="1">
      <alignment horizontal="right"/>
    </xf>
    <xf numFmtId="3" fontId="6" fillId="4" borderId="6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3" fontId="6" fillId="3" borderId="6" xfId="0" applyNumberFormat="1" applyFont="1" applyFill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0" fontId="15" fillId="9" borderId="0" xfId="0" applyFont="1" applyFill="1"/>
    <xf numFmtId="4" fontId="15" fillId="9" borderId="0" xfId="0" applyNumberFormat="1" applyFont="1" applyFill="1"/>
    <xf numFmtId="0" fontId="16" fillId="10" borderId="0" xfId="0" applyFont="1" applyFill="1"/>
    <xf numFmtId="4" fontId="16" fillId="10" borderId="0" xfId="0" applyNumberFormat="1" applyFont="1" applyFill="1"/>
    <xf numFmtId="0" fontId="16" fillId="11" borderId="0" xfId="0" applyFont="1" applyFill="1"/>
    <xf numFmtId="4" fontId="16" fillId="11" borderId="0" xfId="0" applyNumberFormat="1" applyFont="1" applyFill="1"/>
    <xf numFmtId="0" fontId="16" fillId="12" borderId="0" xfId="0" applyFont="1" applyFill="1"/>
    <xf numFmtId="4" fontId="16" fillId="12" borderId="0" xfId="0" applyNumberFormat="1" applyFont="1" applyFill="1"/>
    <xf numFmtId="0" fontId="16" fillId="13" borderId="0" xfId="0" applyFont="1" applyFill="1"/>
    <xf numFmtId="4" fontId="16" fillId="13" borderId="0" xfId="0" applyNumberFormat="1" applyFont="1" applyFill="1"/>
    <xf numFmtId="0" fontId="16" fillId="14" borderId="0" xfId="0" applyFont="1" applyFill="1"/>
    <xf numFmtId="4" fontId="16" fillId="14" borderId="0" xfId="0" applyNumberFormat="1" applyFont="1" applyFill="1"/>
    <xf numFmtId="0" fontId="17" fillId="0" borderId="0" xfId="0" applyFont="1"/>
    <xf numFmtId="4" fontId="17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7" fillId="3" borderId="7" xfId="1" applyFont="1" applyFill="1" applyBorder="1" applyAlignment="1">
      <alignment vertical="center" wrapText="1"/>
    </xf>
    <xf numFmtId="0" fontId="17" fillId="3" borderId="8" xfId="1" applyFont="1" applyFill="1" applyBorder="1" applyAlignment="1">
      <alignment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17" fillId="15" borderId="7" xfId="1" applyFont="1" applyFill="1" applyBorder="1" applyAlignment="1">
      <alignment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16" borderId="3" xfId="0" applyFont="1" applyFill="1" applyBorder="1" applyAlignment="1">
      <alignment horizontal="center" vertical="center" wrapText="1"/>
    </xf>
    <xf numFmtId="0" fontId="6" fillId="16" borderId="4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 wrapText="1"/>
    </xf>
    <xf numFmtId="0" fontId="17" fillId="16" borderId="7" xfId="1" applyFont="1" applyFill="1" applyBorder="1" applyAlignment="1">
      <alignment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left" vertical="center" wrapText="1"/>
    </xf>
    <xf numFmtId="3" fontId="5" fillId="7" borderId="6" xfId="0" applyNumberFormat="1" applyFont="1" applyFill="1" applyBorder="1" applyAlignment="1">
      <alignment horizontal="right"/>
    </xf>
    <xf numFmtId="0" fontId="11" fillId="7" borderId="3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vertical="center" wrapText="1"/>
    </xf>
    <xf numFmtId="3" fontId="5" fillId="7" borderId="3" xfId="0" applyNumberFormat="1" applyFont="1" applyFill="1" applyBorder="1" applyAlignment="1">
      <alignment horizontal="right"/>
    </xf>
    <xf numFmtId="0" fontId="9" fillId="7" borderId="3" xfId="0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Obično 2" xfId="1" xr:uid="{2558DDE2-6284-4D88-BCDE-1766FBA31BD2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workbookViewId="0">
      <selection activeCell="O2" sqref="O2"/>
    </sheetView>
  </sheetViews>
  <sheetFormatPr baseColWidth="10" defaultColWidth="8.83203125" defaultRowHeight="15" x14ac:dyDescent="0.2"/>
  <cols>
    <col min="5" max="6" width="25.33203125" customWidth="1"/>
  </cols>
  <sheetData>
    <row r="1" spans="1:6" ht="42" customHeight="1" x14ac:dyDescent="0.2">
      <c r="A1" s="119" t="s">
        <v>127</v>
      </c>
      <c r="B1" s="119"/>
      <c r="C1" s="119"/>
      <c r="D1" s="119"/>
      <c r="E1" s="119"/>
      <c r="F1" s="119"/>
    </row>
    <row r="2" spans="1:6" ht="18" x14ac:dyDescent="0.2">
      <c r="A2" s="3"/>
      <c r="B2" s="3"/>
      <c r="C2" s="3"/>
      <c r="D2" s="3"/>
      <c r="E2" s="3"/>
      <c r="F2" s="3"/>
    </row>
    <row r="3" spans="1:6" ht="16" x14ac:dyDescent="0.2">
      <c r="A3" s="119" t="s">
        <v>17</v>
      </c>
      <c r="B3" s="119"/>
      <c r="C3" s="119"/>
      <c r="D3" s="119"/>
      <c r="E3" s="119"/>
      <c r="F3" s="119"/>
    </row>
    <row r="4" spans="1:6" ht="18" x14ac:dyDescent="0.2">
      <c r="A4" s="3"/>
      <c r="B4" s="3"/>
      <c r="C4" s="3"/>
      <c r="D4" s="3"/>
      <c r="E4" s="3"/>
      <c r="F4" s="3"/>
    </row>
    <row r="5" spans="1:6" ht="16" x14ac:dyDescent="0.2">
      <c r="A5" s="119" t="s">
        <v>21</v>
      </c>
      <c r="B5" s="120"/>
      <c r="C5" s="120"/>
      <c r="D5" s="120"/>
      <c r="E5" s="120"/>
      <c r="F5" s="120"/>
    </row>
    <row r="6" spans="1:6" ht="19" thickBot="1" x14ac:dyDescent="0.25">
      <c r="A6" s="1"/>
      <c r="B6" s="2"/>
      <c r="C6" s="2"/>
      <c r="D6" s="2"/>
      <c r="E6" s="5"/>
      <c r="F6" s="73"/>
    </row>
    <row r="7" spans="1:6" ht="30" x14ac:dyDescent="0.2">
      <c r="A7" s="22"/>
      <c r="B7" s="23"/>
      <c r="C7" s="23"/>
      <c r="D7" s="24"/>
      <c r="E7" s="25"/>
      <c r="F7" s="92" t="s">
        <v>126</v>
      </c>
    </row>
    <row r="8" spans="1:6" x14ac:dyDescent="0.2">
      <c r="A8" s="121" t="s">
        <v>0</v>
      </c>
      <c r="B8" s="116"/>
      <c r="C8" s="116"/>
      <c r="D8" s="116"/>
      <c r="E8" s="122"/>
      <c r="F8" s="74">
        <v>1713050</v>
      </c>
    </row>
    <row r="9" spans="1:6" x14ac:dyDescent="0.2">
      <c r="A9" s="123" t="s">
        <v>28</v>
      </c>
      <c r="B9" s="124"/>
      <c r="C9" s="124"/>
      <c r="D9" s="124"/>
      <c r="E9" s="118"/>
      <c r="F9" s="27">
        <v>1713050</v>
      </c>
    </row>
    <row r="10" spans="1:6" x14ac:dyDescent="0.2">
      <c r="A10" s="117" t="s">
        <v>29</v>
      </c>
      <c r="B10" s="118"/>
      <c r="C10" s="118"/>
      <c r="D10" s="118"/>
      <c r="E10" s="118"/>
      <c r="F10" s="27">
        <v>0</v>
      </c>
    </row>
    <row r="11" spans="1:6" x14ac:dyDescent="0.2">
      <c r="A11" s="28" t="s">
        <v>1</v>
      </c>
      <c r="B11" s="31"/>
      <c r="C11" s="31"/>
      <c r="D11" s="31"/>
      <c r="E11" s="31"/>
      <c r="F11" s="26">
        <v>1713050</v>
      </c>
    </row>
    <row r="12" spans="1:6" x14ac:dyDescent="0.2">
      <c r="A12" s="125" t="s">
        <v>30</v>
      </c>
      <c r="B12" s="124"/>
      <c r="C12" s="124"/>
      <c r="D12" s="124"/>
      <c r="E12" s="124"/>
      <c r="F12" s="27">
        <v>1711050</v>
      </c>
    </row>
    <row r="13" spans="1:6" x14ac:dyDescent="0.2">
      <c r="A13" s="117" t="s">
        <v>31</v>
      </c>
      <c r="B13" s="118"/>
      <c r="C13" s="118"/>
      <c r="D13" s="118"/>
      <c r="E13" s="118"/>
      <c r="F13" s="27">
        <v>2000</v>
      </c>
    </row>
    <row r="14" spans="1:6" x14ac:dyDescent="0.2">
      <c r="A14" s="115" t="s">
        <v>40</v>
      </c>
      <c r="B14" s="116"/>
      <c r="C14" s="116"/>
      <c r="D14" s="116"/>
      <c r="E14" s="116"/>
      <c r="F14" s="26">
        <f t="shared" ref="F14" si="0">F8-F11</f>
        <v>0</v>
      </c>
    </row>
    <row r="15" spans="1:6" ht="18" x14ac:dyDescent="0.2">
      <c r="A15" s="3"/>
      <c r="B15" s="17"/>
      <c r="C15" s="17"/>
      <c r="D15" s="17"/>
      <c r="E15" s="17"/>
      <c r="F15" s="18"/>
    </row>
    <row r="16" spans="1:6" ht="16" x14ac:dyDescent="0.2">
      <c r="A16" s="119" t="s">
        <v>22</v>
      </c>
      <c r="B16" s="120"/>
      <c r="C16" s="120"/>
      <c r="D16" s="120"/>
      <c r="E16" s="120"/>
      <c r="F16" s="120"/>
    </row>
    <row r="17" spans="1:6" ht="19" thickBot="1" x14ac:dyDescent="0.25">
      <c r="A17" s="3"/>
      <c r="B17" s="17"/>
      <c r="C17" s="17"/>
      <c r="D17" s="17"/>
      <c r="E17" s="17"/>
      <c r="F17" s="18"/>
    </row>
    <row r="18" spans="1:6" ht="30" x14ac:dyDescent="0.2">
      <c r="A18" s="22"/>
      <c r="B18" s="23"/>
      <c r="C18" s="23"/>
      <c r="D18" s="24"/>
      <c r="E18" s="25"/>
      <c r="F18" s="92" t="s">
        <v>126</v>
      </c>
    </row>
    <row r="19" spans="1:6" x14ac:dyDescent="0.2">
      <c r="A19" s="117" t="s">
        <v>32</v>
      </c>
      <c r="B19" s="118"/>
      <c r="C19" s="118"/>
      <c r="D19" s="118"/>
      <c r="E19" s="118"/>
      <c r="F19" s="75">
        <v>0</v>
      </c>
    </row>
    <row r="20" spans="1:6" x14ac:dyDescent="0.2">
      <c r="A20" s="117" t="s">
        <v>33</v>
      </c>
      <c r="B20" s="118"/>
      <c r="C20" s="118"/>
      <c r="D20" s="118"/>
      <c r="E20" s="118"/>
      <c r="F20" s="27">
        <v>0</v>
      </c>
    </row>
    <row r="21" spans="1:6" x14ac:dyDescent="0.2">
      <c r="A21" s="115" t="s">
        <v>2</v>
      </c>
      <c r="B21" s="116"/>
      <c r="C21" s="116"/>
      <c r="D21" s="116"/>
      <c r="E21" s="116"/>
      <c r="F21" s="26">
        <f t="shared" ref="F21" si="1">F19-F20</f>
        <v>0</v>
      </c>
    </row>
    <row r="22" spans="1:6" x14ac:dyDescent="0.2">
      <c r="A22" s="115" t="s">
        <v>41</v>
      </c>
      <c r="B22" s="116"/>
      <c r="C22" s="116"/>
      <c r="D22" s="116"/>
      <c r="E22" s="116"/>
      <c r="F22" s="26">
        <f t="shared" ref="F22" si="2">F14+F21</f>
        <v>0</v>
      </c>
    </row>
    <row r="23" spans="1:6" ht="18" x14ac:dyDescent="0.2">
      <c r="A23" s="16"/>
      <c r="B23" s="17"/>
      <c r="C23" s="17"/>
      <c r="D23" s="17"/>
      <c r="E23" s="17"/>
      <c r="F23" s="18"/>
    </row>
    <row r="24" spans="1:6" ht="9" customHeight="1" x14ac:dyDescent="0.2"/>
  </sheetData>
  <mergeCells count="14">
    <mergeCell ref="A21:E21"/>
    <mergeCell ref="A22:E22"/>
    <mergeCell ref="A20:E20"/>
    <mergeCell ref="A1:F1"/>
    <mergeCell ref="A3:F3"/>
    <mergeCell ref="A5:F5"/>
    <mergeCell ref="A8:E8"/>
    <mergeCell ref="A9:E9"/>
    <mergeCell ref="A10:E10"/>
    <mergeCell ref="A12:E12"/>
    <mergeCell ref="A13:E13"/>
    <mergeCell ref="A14:E14"/>
    <mergeCell ref="A16:F16"/>
    <mergeCell ref="A19:E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0"/>
  <sheetViews>
    <sheetView topLeftCell="A17" workbookViewId="0">
      <selection activeCell="A21" sqref="A21:D21"/>
    </sheetView>
  </sheetViews>
  <sheetFormatPr baseColWidth="10" defaultColWidth="8.83203125" defaultRowHeight="15" x14ac:dyDescent="0.2"/>
  <cols>
    <col min="1" max="1" width="7.5" bestFit="1" customWidth="1"/>
    <col min="2" max="2" width="8.5" bestFit="1" customWidth="1"/>
    <col min="3" max="3" width="25.33203125" customWidth="1"/>
    <col min="4" max="4" width="29.6640625" customWidth="1"/>
  </cols>
  <sheetData>
    <row r="1" spans="1:4" ht="67.5" customHeight="1" x14ac:dyDescent="0.2">
      <c r="A1" s="119" t="s">
        <v>127</v>
      </c>
      <c r="B1" s="119"/>
      <c r="C1" s="119"/>
      <c r="D1" s="119"/>
    </row>
    <row r="2" spans="1:4" ht="18" customHeight="1" x14ac:dyDescent="0.2">
      <c r="A2" s="3"/>
      <c r="B2" s="3"/>
      <c r="C2" s="3"/>
      <c r="D2" s="3"/>
    </row>
    <row r="3" spans="1:4" ht="15.75" customHeight="1" x14ac:dyDescent="0.2">
      <c r="A3" s="119" t="s">
        <v>17</v>
      </c>
      <c r="B3" s="119"/>
      <c r="C3" s="119"/>
      <c r="D3" s="119"/>
    </row>
    <row r="4" spans="1:4" ht="18" x14ac:dyDescent="0.2">
      <c r="A4" s="3"/>
      <c r="B4" s="3"/>
      <c r="C4" s="3"/>
      <c r="D4" s="4"/>
    </row>
    <row r="5" spans="1:4" ht="18" customHeight="1" x14ac:dyDescent="0.2">
      <c r="A5" s="119" t="s">
        <v>4</v>
      </c>
      <c r="B5" s="119"/>
      <c r="C5" s="119"/>
      <c r="D5" s="119"/>
    </row>
    <row r="6" spans="1:4" ht="18" x14ac:dyDescent="0.2">
      <c r="A6" s="3"/>
      <c r="B6" s="3"/>
      <c r="C6" s="3"/>
      <c r="D6" s="4"/>
    </row>
    <row r="7" spans="1:4" ht="15.75" customHeight="1" x14ac:dyDescent="0.2">
      <c r="A7" s="119" t="s">
        <v>34</v>
      </c>
      <c r="B7" s="119"/>
      <c r="C7" s="119"/>
      <c r="D7" s="119"/>
    </row>
    <row r="8" spans="1:4" ht="19" thickBot="1" x14ac:dyDescent="0.25">
      <c r="A8" s="3"/>
      <c r="B8" s="3"/>
      <c r="C8" s="3"/>
      <c r="D8" s="4"/>
    </row>
    <row r="9" spans="1:4" x14ac:dyDescent="0.2">
      <c r="A9" s="103" t="s">
        <v>5</v>
      </c>
      <c r="B9" s="104" t="s">
        <v>6</v>
      </c>
      <c r="C9" s="106" t="s">
        <v>3</v>
      </c>
      <c r="D9" s="107" t="s">
        <v>126</v>
      </c>
    </row>
    <row r="10" spans="1:4" ht="15.75" customHeight="1" x14ac:dyDescent="0.2">
      <c r="A10" s="64">
        <v>6</v>
      </c>
      <c r="B10" s="64"/>
      <c r="C10" s="64" t="s">
        <v>7</v>
      </c>
      <c r="D10" s="72">
        <f>SUM(D11:D15)</f>
        <v>1713050</v>
      </c>
    </row>
    <row r="11" spans="1:4" ht="42" x14ac:dyDescent="0.2">
      <c r="A11" s="7"/>
      <c r="B11" s="11">
        <v>63</v>
      </c>
      <c r="C11" s="11" t="s">
        <v>24</v>
      </c>
      <c r="D11" s="6">
        <v>1366626</v>
      </c>
    </row>
    <row r="12" spans="1:4" ht="39" customHeight="1" x14ac:dyDescent="0.2">
      <c r="A12" s="8"/>
      <c r="B12" s="8">
        <v>64</v>
      </c>
      <c r="C12" s="9" t="s">
        <v>54</v>
      </c>
      <c r="D12" s="6">
        <v>4</v>
      </c>
    </row>
    <row r="13" spans="1:4" ht="39" customHeight="1" x14ac:dyDescent="0.2">
      <c r="A13" s="8"/>
      <c r="B13" s="8">
        <v>65</v>
      </c>
      <c r="C13" s="13" t="s">
        <v>56</v>
      </c>
      <c r="D13" s="6">
        <v>19928</v>
      </c>
    </row>
    <row r="14" spans="1:4" ht="28" x14ac:dyDescent="0.2">
      <c r="A14" s="8"/>
      <c r="B14" s="8">
        <v>66</v>
      </c>
      <c r="C14" s="13" t="s">
        <v>59</v>
      </c>
      <c r="D14" s="6">
        <v>22788</v>
      </c>
    </row>
    <row r="15" spans="1:4" ht="42" x14ac:dyDescent="0.2">
      <c r="A15" s="8"/>
      <c r="B15" s="8">
        <v>67</v>
      </c>
      <c r="C15" s="11" t="s">
        <v>25</v>
      </c>
      <c r="D15" s="6">
        <v>303704</v>
      </c>
    </row>
    <row r="16" spans="1:4" ht="28" x14ac:dyDescent="0.2">
      <c r="A16" s="10">
        <v>7</v>
      </c>
      <c r="B16" s="10"/>
      <c r="C16" s="19" t="s">
        <v>8</v>
      </c>
      <c r="D16" s="54">
        <v>0</v>
      </c>
    </row>
    <row r="17" spans="1:4" ht="42" x14ac:dyDescent="0.2">
      <c r="A17" s="11"/>
      <c r="B17" s="11">
        <v>72</v>
      </c>
      <c r="C17" s="20" t="s">
        <v>23</v>
      </c>
      <c r="D17" s="6">
        <v>0</v>
      </c>
    </row>
    <row r="19" spans="1:4" ht="16" x14ac:dyDescent="0.2">
      <c r="A19" s="119" t="s">
        <v>35</v>
      </c>
      <c r="B19" s="126"/>
      <c r="C19" s="126"/>
      <c r="D19" s="126"/>
    </row>
    <row r="20" spans="1:4" ht="19" thickBot="1" x14ac:dyDescent="0.25">
      <c r="A20" s="3"/>
      <c r="B20" s="3"/>
      <c r="C20" s="3"/>
      <c r="D20" s="4"/>
    </row>
    <row r="21" spans="1:4" x14ac:dyDescent="0.2">
      <c r="A21" s="103" t="s">
        <v>5</v>
      </c>
      <c r="B21" s="104" t="s">
        <v>6</v>
      </c>
      <c r="C21" s="106" t="s">
        <v>9</v>
      </c>
      <c r="D21" s="107" t="s">
        <v>126</v>
      </c>
    </row>
    <row r="22" spans="1:4" ht="15.75" customHeight="1" x14ac:dyDescent="0.2">
      <c r="A22" s="52">
        <v>3</v>
      </c>
      <c r="B22" s="52"/>
      <c r="C22" s="52" t="s">
        <v>10</v>
      </c>
      <c r="D22" s="71">
        <f>SUM(D23:D27)</f>
        <v>1711050</v>
      </c>
    </row>
    <row r="23" spans="1:4" ht="15.75" customHeight="1" x14ac:dyDescent="0.2">
      <c r="A23" s="7"/>
      <c r="B23" s="7">
        <v>31</v>
      </c>
      <c r="C23" s="7" t="s">
        <v>11</v>
      </c>
      <c r="D23" s="6">
        <v>1236940</v>
      </c>
    </row>
    <row r="24" spans="1:4" x14ac:dyDescent="0.2">
      <c r="A24" s="7"/>
      <c r="B24" s="7">
        <v>32</v>
      </c>
      <c r="C24" s="7" t="s">
        <v>18</v>
      </c>
      <c r="D24" s="6">
        <v>390734</v>
      </c>
    </row>
    <row r="25" spans="1:4" x14ac:dyDescent="0.2">
      <c r="A25" s="7"/>
      <c r="B25" s="7">
        <v>34</v>
      </c>
      <c r="C25" s="7" t="s">
        <v>68</v>
      </c>
      <c r="D25" s="6">
        <v>930</v>
      </c>
    </row>
    <row r="26" spans="1:4" ht="28" x14ac:dyDescent="0.2">
      <c r="A26" s="7"/>
      <c r="B26" s="7">
        <v>37</v>
      </c>
      <c r="C26" s="7" t="s">
        <v>69</v>
      </c>
      <c r="D26" s="6">
        <v>82446</v>
      </c>
    </row>
    <row r="27" spans="1:4" x14ac:dyDescent="0.2">
      <c r="A27" s="7"/>
      <c r="B27" s="7">
        <v>38</v>
      </c>
      <c r="C27" s="7" t="s">
        <v>94</v>
      </c>
      <c r="D27" s="6">
        <v>0</v>
      </c>
    </row>
    <row r="28" spans="1:4" ht="34" x14ac:dyDescent="0.2">
      <c r="A28" s="61">
        <v>4</v>
      </c>
      <c r="B28" s="61"/>
      <c r="C28" s="62" t="s">
        <v>12</v>
      </c>
      <c r="D28" s="53">
        <v>2000</v>
      </c>
    </row>
    <row r="29" spans="1:4" ht="42" x14ac:dyDescent="0.2">
      <c r="A29" s="10"/>
      <c r="B29" s="10">
        <v>42</v>
      </c>
      <c r="C29" s="19" t="s">
        <v>26</v>
      </c>
      <c r="D29" s="6">
        <v>2000</v>
      </c>
    </row>
    <row r="30" spans="1:4" ht="28" x14ac:dyDescent="0.2">
      <c r="A30" s="11"/>
      <c r="B30" s="7">
        <v>45</v>
      </c>
      <c r="C30" s="19" t="s">
        <v>70</v>
      </c>
      <c r="D30" s="6">
        <v>0</v>
      </c>
    </row>
  </sheetData>
  <mergeCells count="5">
    <mergeCell ref="A19:D19"/>
    <mergeCell ref="A1:D1"/>
    <mergeCell ref="A3:D3"/>
    <mergeCell ref="A5:D5"/>
    <mergeCell ref="A7:D7"/>
  </mergeCells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72"/>
  <sheetViews>
    <sheetView workbookViewId="0">
      <selection activeCell="A29" sqref="A29"/>
    </sheetView>
  </sheetViews>
  <sheetFormatPr baseColWidth="10" defaultColWidth="8.83203125" defaultRowHeight="15" x14ac:dyDescent="0.2"/>
  <cols>
    <col min="1" max="1" width="13.1640625" customWidth="1"/>
    <col min="2" max="2" width="9.6640625" customWidth="1"/>
    <col min="3" max="3" width="11" customWidth="1"/>
    <col min="4" max="4" width="25.33203125" customWidth="1"/>
    <col min="5" max="5" width="27.33203125" customWidth="1"/>
  </cols>
  <sheetData>
    <row r="1" spans="1:6" ht="42" customHeight="1" x14ac:dyDescent="0.2">
      <c r="A1" s="119" t="s">
        <v>127</v>
      </c>
      <c r="B1" s="119"/>
      <c r="C1" s="119"/>
      <c r="D1" s="119"/>
      <c r="E1" s="127"/>
    </row>
    <row r="2" spans="1:6" ht="18" customHeight="1" x14ac:dyDescent="0.2">
      <c r="A2" s="3"/>
      <c r="B2" s="3"/>
      <c r="C2" s="3"/>
      <c r="D2" s="3"/>
    </row>
    <row r="3" spans="1:6" ht="15.75" customHeight="1" x14ac:dyDescent="0.2">
      <c r="A3" s="119" t="s">
        <v>17</v>
      </c>
      <c r="B3" s="119"/>
      <c r="C3" s="119"/>
      <c r="D3" s="119"/>
      <c r="E3" s="127"/>
    </row>
    <row r="4" spans="1:6" ht="18" x14ac:dyDescent="0.2">
      <c r="B4" s="3"/>
      <c r="C4" s="3"/>
      <c r="D4" s="3"/>
    </row>
    <row r="5" spans="1:6" ht="18" customHeight="1" x14ac:dyDescent="0.2">
      <c r="A5" s="119" t="s">
        <v>4</v>
      </c>
      <c r="B5" s="119"/>
      <c r="C5" s="119"/>
      <c r="D5" s="119"/>
      <c r="E5" s="127"/>
    </row>
    <row r="6" spans="1:6" ht="18" x14ac:dyDescent="0.2">
      <c r="A6" s="3"/>
      <c r="B6" s="3"/>
      <c r="C6" s="3"/>
      <c r="D6" s="3"/>
    </row>
    <row r="7" spans="1:6" ht="15.75" customHeight="1" x14ac:dyDescent="0.2">
      <c r="A7" s="119" t="s">
        <v>36</v>
      </c>
      <c r="B7" s="119"/>
      <c r="C7" s="119"/>
      <c r="D7" s="119"/>
      <c r="E7" s="127"/>
    </row>
    <row r="8" spans="1:6" ht="19" thickBot="1" x14ac:dyDescent="0.25">
      <c r="A8" s="3"/>
      <c r="B8" s="3"/>
      <c r="C8" s="3"/>
      <c r="D8" s="3"/>
    </row>
    <row r="9" spans="1:6" ht="30" x14ac:dyDescent="0.2">
      <c r="A9" s="103" t="s">
        <v>5</v>
      </c>
      <c r="B9" s="104" t="s">
        <v>6</v>
      </c>
      <c r="C9" s="105" t="s">
        <v>44</v>
      </c>
      <c r="D9" s="106" t="s">
        <v>3</v>
      </c>
      <c r="E9" s="107" t="s">
        <v>126</v>
      </c>
      <c r="F9" s="51"/>
    </row>
    <row r="10" spans="1:6" ht="16" x14ac:dyDescent="0.2">
      <c r="A10" s="15" t="s">
        <v>73</v>
      </c>
      <c r="B10" s="14"/>
      <c r="C10" s="63"/>
      <c r="D10" s="14"/>
      <c r="E10" s="70"/>
      <c r="F10" s="51"/>
    </row>
    <row r="11" spans="1:6" ht="16" x14ac:dyDescent="0.2">
      <c r="A11" s="114">
        <v>6</v>
      </c>
      <c r="B11" s="114"/>
      <c r="C11" s="114"/>
      <c r="D11" s="114" t="s">
        <v>7</v>
      </c>
      <c r="E11" s="113">
        <f>SUM(E12,E16,E18,E21,E24)</f>
        <v>1713050</v>
      </c>
    </row>
    <row r="12" spans="1:6" ht="42" x14ac:dyDescent="0.2">
      <c r="A12" s="7"/>
      <c r="B12" s="35">
        <v>63</v>
      </c>
      <c r="C12" s="35"/>
      <c r="D12" s="35" t="s">
        <v>24</v>
      </c>
      <c r="E12" s="36">
        <f>SUM(E13:E15)</f>
        <v>1366626</v>
      </c>
    </row>
    <row r="13" spans="1:6" x14ac:dyDescent="0.2">
      <c r="A13" s="7"/>
      <c r="B13" s="37"/>
      <c r="C13" s="38" t="s">
        <v>50</v>
      </c>
      <c r="D13" s="39" t="s">
        <v>51</v>
      </c>
      <c r="E13" s="40">
        <v>56742</v>
      </c>
    </row>
    <row r="14" spans="1:6" x14ac:dyDescent="0.2">
      <c r="A14" s="7"/>
      <c r="B14" s="37"/>
      <c r="C14" s="38" t="s">
        <v>75</v>
      </c>
      <c r="D14" s="39" t="s">
        <v>74</v>
      </c>
      <c r="E14" s="40">
        <v>30000</v>
      </c>
    </row>
    <row r="15" spans="1:6" x14ac:dyDescent="0.2">
      <c r="A15" s="7"/>
      <c r="B15" s="37"/>
      <c r="C15" s="39" t="s">
        <v>52</v>
      </c>
      <c r="D15" s="39" t="s">
        <v>53</v>
      </c>
      <c r="E15" s="40">
        <v>1279884</v>
      </c>
    </row>
    <row r="16" spans="1:6" x14ac:dyDescent="0.2">
      <c r="A16" s="8"/>
      <c r="B16" s="41">
        <v>64</v>
      </c>
      <c r="C16" s="42"/>
      <c r="D16" s="42" t="s">
        <v>54</v>
      </c>
      <c r="E16" s="36">
        <v>4</v>
      </c>
    </row>
    <row r="17" spans="1:5" x14ac:dyDescent="0.2">
      <c r="A17" s="8"/>
      <c r="B17" s="8"/>
      <c r="C17" s="43" t="s">
        <v>55</v>
      </c>
      <c r="D17" s="43" t="s">
        <v>43</v>
      </c>
      <c r="E17" s="40">
        <v>4</v>
      </c>
    </row>
    <row r="18" spans="1:5" ht="28" x14ac:dyDescent="0.2">
      <c r="A18" s="8"/>
      <c r="B18" s="41">
        <v>65</v>
      </c>
      <c r="C18" s="42"/>
      <c r="D18" s="44" t="s">
        <v>56</v>
      </c>
      <c r="E18" s="36">
        <f>SUM(E19:E20)</f>
        <v>19928</v>
      </c>
    </row>
    <row r="19" spans="1:5" x14ac:dyDescent="0.2">
      <c r="A19" s="8"/>
      <c r="B19" s="8"/>
      <c r="C19" s="43" t="s">
        <v>57</v>
      </c>
      <c r="D19" s="43" t="s">
        <v>58</v>
      </c>
      <c r="E19" s="40">
        <v>19264</v>
      </c>
    </row>
    <row r="20" spans="1:5" x14ac:dyDescent="0.2">
      <c r="A20" s="8"/>
      <c r="B20" s="8"/>
      <c r="C20" s="43" t="s">
        <v>55</v>
      </c>
      <c r="D20" s="43" t="s">
        <v>43</v>
      </c>
      <c r="E20" s="40">
        <v>664</v>
      </c>
    </row>
    <row r="21" spans="1:5" ht="28" x14ac:dyDescent="0.2">
      <c r="A21" s="8"/>
      <c r="B21" s="41">
        <v>66</v>
      </c>
      <c r="C21" s="42"/>
      <c r="D21" s="44" t="s">
        <v>59</v>
      </c>
      <c r="E21" s="36">
        <f>SUM(E22:E23)</f>
        <v>22788</v>
      </c>
    </row>
    <row r="22" spans="1:5" ht="15.75" customHeight="1" x14ac:dyDescent="0.2">
      <c r="A22" s="8"/>
      <c r="B22" s="8"/>
      <c r="C22" s="43" t="s">
        <v>55</v>
      </c>
      <c r="D22" s="43" t="s">
        <v>43</v>
      </c>
      <c r="E22" s="40">
        <v>14788</v>
      </c>
    </row>
    <row r="23" spans="1:5" x14ac:dyDescent="0.2">
      <c r="A23" s="8"/>
      <c r="B23" s="21"/>
      <c r="C23" s="43" t="s">
        <v>60</v>
      </c>
      <c r="D23" s="43" t="s">
        <v>61</v>
      </c>
      <c r="E23" s="40">
        <v>8000</v>
      </c>
    </row>
    <row r="24" spans="1:5" ht="42" x14ac:dyDescent="0.2">
      <c r="A24" s="8"/>
      <c r="B24" s="41">
        <v>67</v>
      </c>
      <c r="C24" s="42"/>
      <c r="D24" s="35" t="s">
        <v>25</v>
      </c>
      <c r="E24" s="36">
        <f>SUM(E25:E28)</f>
        <v>303704</v>
      </c>
    </row>
    <row r="25" spans="1:5" x14ac:dyDescent="0.2">
      <c r="A25" s="8"/>
      <c r="B25" s="45"/>
      <c r="C25" s="43" t="s">
        <v>62</v>
      </c>
      <c r="D25" s="39" t="s">
        <v>63</v>
      </c>
      <c r="E25" s="40">
        <v>162876</v>
      </c>
    </row>
    <row r="26" spans="1:5" x14ac:dyDescent="0.2">
      <c r="A26" s="8"/>
      <c r="B26" s="45"/>
      <c r="C26" s="66" t="s">
        <v>71</v>
      </c>
      <c r="D26" s="39" t="s">
        <v>72</v>
      </c>
      <c r="E26" s="40">
        <v>0</v>
      </c>
    </row>
    <row r="27" spans="1:5" ht="15.75" customHeight="1" x14ac:dyDescent="0.2">
      <c r="A27" s="8"/>
      <c r="B27" s="45"/>
      <c r="C27" s="43" t="s">
        <v>64</v>
      </c>
      <c r="D27" s="39" t="s">
        <v>42</v>
      </c>
      <c r="E27" s="40">
        <v>133574</v>
      </c>
    </row>
    <row r="28" spans="1:5" x14ac:dyDescent="0.2">
      <c r="A28" s="8"/>
      <c r="B28" s="8"/>
      <c r="C28" s="43" t="s">
        <v>65</v>
      </c>
      <c r="D28" s="39" t="s">
        <v>42</v>
      </c>
      <c r="E28" s="40">
        <v>7254</v>
      </c>
    </row>
    <row r="29" spans="1:5" ht="28" x14ac:dyDescent="0.2">
      <c r="A29" s="46">
        <v>7</v>
      </c>
      <c r="B29" s="46"/>
      <c r="C29" s="46"/>
      <c r="D29" s="47" t="s">
        <v>8</v>
      </c>
      <c r="E29" s="48">
        <v>0</v>
      </c>
    </row>
    <row r="30" spans="1:5" ht="42" x14ac:dyDescent="0.2">
      <c r="A30" s="11"/>
      <c r="B30" s="35">
        <v>72</v>
      </c>
      <c r="C30" s="35"/>
      <c r="D30" s="49" t="s">
        <v>23</v>
      </c>
      <c r="E30" s="36">
        <v>0</v>
      </c>
    </row>
    <row r="31" spans="1:5" ht="28" x14ac:dyDescent="0.2">
      <c r="A31" s="11"/>
      <c r="B31" s="11"/>
      <c r="C31" s="43" t="s">
        <v>66</v>
      </c>
      <c r="D31" s="50" t="s">
        <v>8</v>
      </c>
      <c r="E31" s="40">
        <v>0</v>
      </c>
    </row>
    <row r="32" spans="1:5" ht="16" x14ac:dyDescent="0.2">
      <c r="A32" s="30"/>
      <c r="B32" s="65"/>
      <c r="C32" s="65"/>
      <c r="D32" s="65"/>
      <c r="E32" s="65"/>
    </row>
    <row r="33" spans="1:5" ht="16" x14ac:dyDescent="0.2">
      <c r="A33" s="30"/>
      <c r="B33" s="65"/>
      <c r="C33" s="65"/>
      <c r="D33" s="65"/>
      <c r="E33" s="65"/>
    </row>
    <row r="34" spans="1:5" ht="16" x14ac:dyDescent="0.2">
      <c r="A34" s="30"/>
      <c r="B34" s="65"/>
      <c r="C34" s="65"/>
      <c r="D34" s="65"/>
      <c r="E34" s="65"/>
    </row>
    <row r="35" spans="1:5" ht="16" x14ac:dyDescent="0.2">
      <c r="A35" s="119" t="s">
        <v>67</v>
      </c>
      <c r="B35" s="126"/>
      <c r="C35" s="126"/>
      <c r="D35" s="126"/>
      <c r="E35" s="126"/>
    </row>
    <row r="36" spans="1:5" ht="19" thickBot="1" x14ac:dyDescent="0.25">
      <c r="A36" s="3"/>
      <c r="B36" s="3"/>
      <c r="C36" s="3"/>
      <c r="D36" s="3"/>
      <c r="E36" s="3"/>
    </row>
    <row r="37" spans="1:5" ht="30" x14ac:dyDescent="0.2">
      <c r="A37" s="103" t="s">
        <v>5</v>
      </c>
      <c r="B37" s="104" t="s">
        <v>6</v>
      </c>
      <c r="C37" s="105" t="s">
        <v>44</v>
      </c>
      <c r="D37" s="106" t="s">
        <v>9</v>
      </c>
      <c r="E37" s="107" t="s">
        <v>126</v>
      </c>
    </row>
    <row r="38" spans="1:5" ht="17" x14ac:dyDescent="0.2">
      <c r="A38" s="109">
        <v>3</v>
      </c>
      <c r="B38" s="109"/>
      <c r="C38" s="109"/>
      <c r="D38" s="109" t="s">
        <v>10</v>
      </c>
      <c r="E38" s="110">
        <f>SUM(E39,E44,E56,E58,E62)</f>
        <v>1711050</v>
      </c>
    </row>
    <row r="39" spans="1:5" x14ac:dyDescent="0.2">
      <c r="A39" s="7"/>
      <c r="B39" s="7">
        <v>31</v>
      </c>
      <c r="C39" s="7"/>
      <c r="D39" s="7" t="s">
        <v>11</v>
      </c>
      <c r="E39" s="54">
        <f>SUM(E40:E43)</f>
        <v>1236940</v>
      </c>
    </row>
    <row r="40" spans="1:5" x14ac:dyDescent="0.2">
      <c r="A40" s="7"/>
      <c r="B40" s="7"/>
      <c r="C40" s="55" t="s">
        <v>64</v>
      </c>
      <c r="D40" s="56" t="s">
        <v>42</v>
      </c>
      <c r="E40" s="57">
        <v>31952</v>
      </c>
    </row>
    <row r="41" spans="1:5" x14ac:dyDescent="0.2">
      <c r="A41" s="7"/>
      <c r="B41" s="7"/>
      <c r="C41" s="55" t="s">
        <v>65</v>
      </c>
      <c r="D41" s="56" t="s">
        <v>42</v>
      </c>
      <c r="E41" s="57">
        <v>6150</v>
      </c>
    </row>
    <row r="42" spans="1:5" x14ac:dyDescent="0.2">
      <c r="A42" s="7"/>
      <c r="B42" s="11"/>
      <c r="C42" s="58" t="s">
        <v>50</v>
      </c>
      <c r="D42" s="56" t="s">
        <v>51</v>
      </c>
      <c r="E42" s="57">
        <v>52900</v>
      </c>
    </row>
    <row r="43" spans="1:5" x14ac:dyDescent="0.2">
      <c r="A43" s="7"/>
      <c r="B43" s="11"/>
      <c r="C43" s="56" t="s">
        <v>52</v>
      </c>
      <c r="D43" s="56" t="s">
        <v>53</v>
      </c>
      <c r="E43" s="57">
        <v>1145938</v>
      </c>
    </row>
    <row r="44" spans="1:5" x14ac:dyDescent="0.2">
      <c r="A44" s="7"/>
      <c r="B44" s="7">
        <v>32</v>
      </c>
      <c r="C44" s="7"/>
      <c r="D44" s="7" t="s">
        <v>18</v>
      </c>
      <c r="E44" s="54">
        <f>SUM(E45:E55)</f>
        <v>390734</v>
      </c>
    </row>
    <row r="45" spans="1:5" x14ac:dyDescent="0.2">
      <c r="A45" s="7"/>
      <c r="B45" s="11"/>
      <c r="C45" s="55" t="s">
        <v>64</v>
      </c>
      <c r="D45" s="56" t="s">
        <v>42</v>
      </c>
      <c r="E45" s="57">
        <v>75622</v>
      </c>
    </row>
    <row r="46" spans="1:5" x14ac:dyDescent="0.2">
      <c r="A46" s="7"/>
      <c r="B46" s="11"/>
      <c r="C46" s="55" t="s">
        <v>65</v>
      </c>
      <c r="D46" s="56" t="s">
        <v>42</v>
      </c>
      <c r="E46" s="57">
        <v>1104</v>
      </c>
    </row>
    <row r="47" spans="1:5" x14ac:dyDescent="0.2">
      <c r="A47" s="7"/>
      <c r="B47" s="11"/>
      <c r="C47" s="55" t="s">
        <v>55</v>
      </c>
      <c r="D47" s="55" t="s">
        <v>43</v>
      </c>
      <c r="E47" s="57">
        <v>15456</v>
      </c>
    </row>
    <row r="48" spans="1:5" x14ac:dyDescent="0.2">
      <c r="A48" s="7"/>
      <c r="B48" s="11"/>
      <c r="C48" s="59" t="s">
        <v>57</v>
      </c>
      <c r="D48" s="55" t="s">
        <v>58</v>
      </c>
      <c r="E48" s="57">
        <v>17264</v>
      </c>
    </row>
    <row r="49" spans="1:5" x14ac:dyDescent="0.2">
      <c r="A49" s="7"/>
      <c r="B49" s="11"/>
      <c r="C49" s="59" t="s">
        <v>75</v>
      </c>
      <c r="D49" s="55" t="s">
        <v>74</v>
      </c>
      <c r="E49" s="57">
        <v>30000</v>
      </c>
    </row>
    <row r="50" spans="1:5" x14ac:dyDescent="0.2">
      <c r="A50" s="7"/>
      <c r="B50" s="11"/>
      <c r="C50" s="67" t="s">
        <v>71</v>
      </c>
      <c r="D50" s="55" t="s">
        <v>72</v>
      </c>
      <c r="E50" s="57">
        <v>0</v>
      </c>
    </row>
    <row r="51" spans="1:5" x14ac:dyDescent="0.2">
      <c r="A51" s="7"/>
      <c r="B51" s="11"/>
      <c r="C51" s="55" t="s">
        <v>62</v>
      </c>
      <c r="D51" s="56" t="s">
        <v>63</v>
      </c>
      <c r="E51" s="57">
        <v>109750</v>
      </c>
    </row>
    <row r="52" spans="1:5" x14ac:dyDescent="0.2">
      <c r="A52" s="7"/>
      <c r="B52" s="11"/>
      <c r="C52" s="58" t="s">
        <v>50</v>
      </c>
      <c r="D52" s="56" t="s">
        <v>51</v>
      </c>
      <c r="E52" s="57">
        <v>3842</v>
      </c>
    </row>
    <row r="53" spans="1:5" x14ac:dyDescent="0.2">
      <c r="A53" s="7"/>
      <c r="B53" s="11"/>
      <c r="C53" s="56" t="s">
        <v>52</v>
      </c>
      <c r="D53" s="56" t="s">
        <v>53</v>
      </c>
      <c r="E53" s="57">
        <v>129696</v>
      </c>
    </row>
    <row r="54" spans="1:5" x14ac:dyDescent="0.2">
      <c r="A54" s="7"/>
      <c r="B54" s="11"/>
      <c r="C54" s="55" t="s">
        <v>60</v>
      </c>
      <c r="D54" s="55" t="s">
        <v>61</v>
      </c>
      <c r="E54" s="57">
        <v>8000</v>
      </c>
    </row>
    <row r="55" spans="1:5" ht="28" x14ac:dyDescent="0.2">
      <c r="A55" s="7"/>
      <c r="B55" s="11"/>
      <c r="C55" s="55" t="s">
        <v>66</v>
      </c>
      <c r="D55" s="60" t="s">
        <v>8</v>
      </c>
      <c r="E55" s="57">
        <v>0</v>
      </c>
    </row>
    <row r="56" spans="1:5" x14ac:dyDescent="0.2">
      <c r="A56" s="7"/>
      <c r="B56" s="7">
        <v>34</v>
      </c>
      <c r="C56" s="7"/>
      <c r="D56" s="7" t="s">
        <v>68</v>
      </c>
      <c r="E56" s="54">
        <f>SUM(E57)</f>
        <v>930</v>
      </c>
    </row>
    <row r="57" spans="1:5" x14ac:dyDescent="0.2">
      <c r="A57" s="7"/>
      <c r="B57" s="11"/>
      <c r="C57" s="55" t="s">
        <v>62</v>
      </c>
      <c r="D57" s="56" t="s">
        <v>63</v>
      </c>
      <c r="E57" s="57">
        <v>930</v>
      </c>
    </row>
    <row r="58" spans="1:5" ht="28" x14ac:dyDescent="0.2">
      <c r="A58" s="7"/>
      <c r="B58" s="7">
        <v>37</v>
      </c>
      <c r="C58" s="7"/>
      <c r="D58" s="7" t="s">
        <v>69</v>
      </c>
      <c r="E58" s="54">
        <f>SUM(E59:E61)</f>
        <v>82446</v>
      </c>
    </row>
    <row r="59" spans="1:5" x14ac:dyDescent="0.2">
      <c r="A59" s="7"/>
      <c r="B59" s="11"/>
      <c r="C59" s="55" t="s">
        <v>62</v>
      </c>
      <c r="D59" s="56" t="s">
        <v>63</v>
      </c>
      <c r="E59" s="57">
        <v>52196</v>
      </c>
    </row>
    <row r="60" spans="1:5" x14ac:dyDescent="0.2">
      <c r="A60" s="7"/>
      <c r="B60" s="11"/>
      <c r="C60" s="55" t="s">
        <v>64</v>
      </c>
      <c r="D60" s="56" t="s">
        <v>42</v>
      </c>
      <c r="E60" s="57">
        <v>26000</v>
      </c>
    </row>
    <row r="61" spans="1:5" x14ac:dyDescent="0.2">
      <c r="A61" s="7"/>
      <c r="B61" s="11"/>
      <c r="C61" s="58" t="s">
        <v>52</v>
      </c>
      <c r="D61" s="56" t="s">
        <v>53</v>
      </c>
      <c r="E61" s="57">
        <v>4250</v>
      </c>
    </row>
    <row r="62" spans="1:5" x14ac:dyDescent="0.2">
      <c r="A62" s="7"/>
      <c r="B62" s="7">
        <v>38</v>
      </c>
      <c r="C62" s="9"/>
      <c r="D62" s="7" t="s">
        <v>94</v>
      </c>
      <c r="E62" s="54">
        <v>0</v>
      </c>
    </row>
    <row r="63" spans="1:5" x14ac:dyDescent="0.2">
      <c r="A63" s="7"/>
      <c r="B63" s="11"/>
      <c r="C63" s="58" t="s">
        <v>52</v>
      </c>
      <c r="D63" s="56" t="s">
        <v>53</v>
      </c>
      <c r="E63" s="57">
        <v>0</v>
      </c>
    </row>
    <row r="64" spans="1:5" ht="34" x14ac:dyDescent="0.2">
      <c r="A64" s="111">
        <v>4</v>
      </c>
      <c r="B64" s="111"/>
      <c r="C64" s="111"/>
      <c r="D64" s="112" t="s">
        <v>12</v>
      </c>
      <c r="E64" s="113">
        <v>2000</v>
      </c>
    </row>
    <row r="65" spans="1:5" ht="42" x14ac:dyDescent="0.2">
      <c r="A65" s="10"/>
      <c r="B65" s="10">
        <v>42</v>
      </c>
      <c r="C65" s="10"/>
      <c r="D65" s="19" t="s">
        <v>26</v>
      </c>
      <c r="E65" s="54">
        <v>2000</v>
      </c>
    </row>
    <row r="66" spans="1:5" x14ac:dyDescent="0.2">
      <c r="A66" s="10"/>
      <c r="B66" s="10"/>
      <c r="C66" s="55" t="s">
        <v>55</v>
      </c>
      <c r="D66" s="55" t="s">
        <v>43</v>
      </c>
      <c r="E66" s="57">
        <v>0</v>
      </c>
    </row>
    <row r="67" spans="1:5" x14ac:dyDescent="0.2">
      <c r="A67" s="10"/>
      <c r="B67" s="10"/>
      <c r="C67" s="59" t="s">
        <v>57</v>
      </c>
      <c r="D67" s="55" t="s">
        <v>58</v>
      </c>
      <c r="E67" s="57">
        <v>2000</v>
      </c>
    </row>
    <row r="68" spans="1:5" x14ac:dyDescent="0.2">
      <c r="A68" s="10"/>
      <c r="B68" s="10"/>
      <c r="C68" s="55" t="s">
        <v>62</v>
      </c>
      <c r="D68" s="56" t="s">
        <v>63</v>
      </c>
      <c r="E68" s="57">
        <v>0</v>
      </c>
    </row>
    <row r="69" spans="1:5" x14ac:dyDescent="0.2">
      <c r="A69" s="10"/>
      <c r="B69" s="10"/>
      <c r="C69" s="58" t="s">
        <v>52</v>
      </c>
      <c r="D69" s="56" t="s">
        <v>53</v>
      </c>
      <c r="E69" s="57">
        <v>0</v>
      </c>
    </row>
    <row r="70" spans="1:5" ht="28" x14ac:dyDescent="0.2">
      <c r="A70" s="11"/>
      <c r="B70" s="7">
        <v>45</v>
      </c>
      <c r="C70" s="7"/>
      <c r="D70" s="19" t="s">
        <v>70</v>
      </c>
      <c r="E70" s="54">
        <v>0</v>
      </c>
    </row>
    <row r="71" spans="1:5" x14ac:dyDescent="0.2">
      <c r="A71" s="11"/>
      <c r="B71" s="11"/>
      <c r="C71" s="55" t="s">
        <v>62</v>
      </c>
      <c r="D71" s="56" t="s">
        <v>63</v>
      </c>
      <c r="E71" s="57">
        <v>0</v>
      </c>
    </row>
    <row r="72" spans="1:5" x14ac:dyDescent="0.2">
      <c r="C72" s="55" t="s">
        <v>64</v>
      </c>
      <c r="D72" s="56" t="s">
        <v>42</v>
      </c>
      <c r="E72" s="57">
        <v>0</v>
      </c>
    </row>
  </sheetData>
  <mergeCells count="5">
    <mergeCell ref="A35:E35"/>
    <mergeCell ref="A1:E1"/>
    <mergeCell ref="A3:E3"/>
    <mergeCell ref="A5:E5"/>
    <mergeCell ref="A7:E7"/>
  </mergeCell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13"/>
  <sheetViews>
    <sheetView workbookViewId="0">
      <selection activeCell="A9" sqref="A9:B9"/>
    </sheetView>
  </sheetViews>
  <sheetFormatPr baseColWidth="10" defaultColWidth="8.83203125" defaultRowHeight="15" x14ac:dyDescent="0.2"/>
  <cols>
    <col min="1" max="1" width="37.6640625" customWidth="1"/>
    <col min="2" max="2" width="25.33203125" customWidth="1"/>
  </cols>
  <sheetData>
    <row r="1" spans="1:2" ht="60" customHeight="1" x14ac:dyDescent="0.2">
      <c r="A1" s="119" t="s">
        <v>127</v>
      </c>
      <c r="B1" s="119"/>
    </row>
    <row r="2" spans="1:2" ht="18" customHeight="1" x14ac:dyDescent="0.2">
      <c r="A2" s="3"/>
      <c r="B2" s="3"/>
    </row>
    <row r="3" spans="1:2" ht="16" x14ac:dyDescent="0.2">
      <c r="A3" s="119" t="s">
        <v>17</v>
      </c>
      <c r="B3" s="119"/>
    </row>
    <row r="4" spans="1:2" ht="18" x14ac:dyDescent="0.2">
      <c r="A4" s="3"/>
      <c r="B4" s="3"/>
    </row>
    <row r="5" spans="1:2" ht="18" customHeight="1" x14ac:dyDescent="0.2">
      <c r="A5" s="119" t="s">
        <v>4</v>
      </c>
      <c r="B5" s="120"/>
    </row>
    <row r="6" spans="1:2" ht="18" x14ac:dyDescent="0.2">
      <c r="A6" s="3"/>
      <c r="B6" s="3"/>
    </row>
    <row r="7" spans="1:2" ht="16" x14ac:dyDescent="0.2">
      <c r="A7" s="119" t="s">
        <v>13</v>
      </c>
      <c r="B7" s="126"/>
    </row>
    <row r="8" spans="1:2" ht="19" thickBot="1" x14ac:dyDescent="0.25">
      <c r="A8" s="3"/>
      <c r="B8" s="3"/>
    </row>
    <row r="9" spans="1:2" ht="30" x14ac:dyDescent="0.2">
      <c r="A9" s="108" t="s">
        <v>37</v>
      </c>
      <c r="B9" s="107" t="s">
        <v>126</v>
      </c>
    </row>
    <row r="10" spans="1:2" ht="15.75" customHeight="1" x14ac:dyDescent="0.2">
      <c r="A10" s="7" t="s">
        <v>14</v>
      </c>
      <c r="B10" s="69">
        <v>1713050</v>
      </c>
    </row>
    <row r="11" spans="1:2" ht="15.75" customHeight="1" x14ac:dyDescent="0.2">
      <c r="A11" s="7" t="s">
        <v>47</v>
      </c>
      <c r="B11" s="69">
        <v>1713050</v>
      </c>
    </row>
    <row r="12" spans="1:2" x14ac:dyDescent="0.2">
      <c r="A12" s="34" t="s">
        <v>48</v>
      </c>
      <c r="B12" s="69">
        <v>1713050</v>
      </c>
    </row>
    <row r="13" spans="1:2" x14ac:dyDescent="0.2">
      <c r="A13" s="12" t="s">
        <v>49</v>
      </c>
      <c r="B13" s="6">
        <v>1713050</v>
      </c>
    </row>
  </sheetData>
  <mergeCells count="4">
    <mergeCell ref="A1:B1"/>
    <mergeCell ref="A3:B3"/>
    <mergeCell ref="A5:B5"/>
    <mergeCell ref="A7:B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2"/>
  <sheetViews>
    <sheetView workbookViewId="0">
      <selection activeCell="A7" sqref="A7:D7"/>
    </sheetView>
  </sheetViews>
  <sheetFormatPr baseColWidth="10" defaultColWidth="8.83203125" defaultRowHeight="15" x14ac:dyDescent="0.2"/>
  <cols>
    <col min="1" max="1" width="7.5" bestFit="1" customWidth="1"/>
    <col min="2" max="2" width="8.5" bestFit="1" customWidth="1"/>
    <col min="3" max="4" width="25.33203125" customWidth="1"/>
  </cols>
  <sheetData>
    <row r="1" spans="1:4" ht="65.25" customHeight="1" x14ac:dyDescent="0.2">
      <c r="A1" s="119" t="s">
        <v>127</v>
      </c>
      <c r="B1" s="119"/>
      <c r="C1" s="119"/>
      <c r="D1" s="119"/>
    </row>
    <row r="2" spans="1:4" ht="18" customHeight="1" x14ac:dyDescent="0.2">
      <c r="A2" s="3"/>
      <c r="B2" s="3"/>
      <c r="C2" s="3"/>
      <c r="D2" s="3"/>
    </row>
    <row r="3" spans="1:4" ht="15.75" customHeight="1" x14ac:dyDescent="0.2">
      <c r="A3" s="119" t="s">
        <v>17</v>
      </c>
      <c r="B3" s="119"/>
      <c r="C3" s="119"/>
      <c r="D3" s="119"/>
    </row>
    <row r="4" spans="1:4" ht="18" x14ac:dyDescent="0.2">
      <c r="A4" s="3"/>
      <c r="B4" s="3"/>
      <c r="C4" s="3"/>
      <c r="D4" s="3"/>
    </row>
    <row r="5" spans="1:4" ht="45.75" customHeight="1" x14ac:dyDescent="0.2">
      <c r="A5" s="119" t="s">
        <v>38</v>
      </c>
      <c r="B5" s="119"/>
      <c r="C5" s="119"/>
      <c r="D5" s="119"/>
    </row>
    <row r="6" spans="1:4" ht="19" thickBot="1" x14ac:dyDescent="0.25">
      <c r="A6" s="3"/>
      <c r="B6" s="3"/>
      <c r="C6" s="3"/>
      <c r="D6" s="3"/>
    </row>
    <row r="7" spans="1:4" ht="30" x14ac:dyDescent="0.2">
      <c r="A7" s="103" t="s">
        <v>5</v>
      </c>
      <c r="B7" s="104" t="s">
        <v>6</v>
      </c>
      <c r="C7" s="104" t="s">
        <v>27</v>
      </c>
      <c r="D7" s="107" t="s">
        <v>126</v>
      </c>
    </row>
    <row r="8" spans="1:4" ht="28" x14ac:dyDescent="0.2">
      <c r="A8" s="98">
        <v>8</v>
      </c>
      <c r="B8" s="98"/>
      <c r="C8" s="98" t="s">
        <v>15</v>
      </c>
      <c r="D8" s="102">
        <v>0</v>
      </c>
    </row>
    <row r="9" spans="1:4" x14ac:dyDescent="0.2">
      <c r="A9" s="7"/>
      <c r="B9" s="11">
        <v>84</v>
      </c>
      <c r="C9" s="11" t="s">
        <v>19</v>
      </c>
      <c r="D9" s="33">
        <v>0</v>
      </c>
    </row>
    <row r="10" spans="1:4" x14ac:dyDescent="0.2">
      <c r="A10" s="8"/>
      <c r="B10" s="8"/>
      <c r="C10" s="13" t="s">
        <v>45</v>
      </c>
      <c r="D10" s="33">
        <v>0</v>
      </c>
    </row>
    <row r="11" spans="1:4" ht="28" x14ac:dyDescent="0.2">
      <c r="A11" s="100">
        <v>5</v>
      </c>
      <c r="B11" s="100"/>
      <c r="C11" s="101" t="s">
        <v>16</v>
      </c>
      <c r="D11" s="102">
        <v>0</v>
      </c>
    </row>
    <row r="12" spans="1:4" ht="28" x14ac:dyDescent="0.2">
      <c r="A12" s="11"/>
      <c r="B12" s="11">
        <v>54</v>
      </c>
      <c r="C12" s="20" t="s">
        <v>20</v>
      </c>
      <c r="D12" s="33">
        <v>0</v>
      </c>
    </row>
  </sheetData>
  <mergeCells count="3">
    <mergeCell ref="A1:D1"/>
    <mergeCell ref="A3:D3"/>
    <mergeCell ref="A5:D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5"/>
  <sheetViews>
    <sheetView workbookViewId="0">
      <selection activeCell="H10" sqref="H10"/>
    </sheetView>
  </sheetViews>
  <sheetFormatPr baseColWidth="10" defaultColWidth="8.83203125" defaultRowHeight="15" x14ac:dyDescent="0.2"/>
  <cols>
    <col min="1" max="1" width="8.5" customWidth="1"/>
    <col min="2" max="2" width="8.83203125" customWidth="1"/>
    <col min="3" max="3" width="8.5" customWidth="1"/>
    <col min="4" max="4" width="25.33203125" customWidth="1"/>
    <col min="5" max="5" width="26.5" customWidth="1"/>
  </cols>
  <sheetData>
    <row r="1" spans="1:5" ht="62.25" customHeight="1" x14ac:dyDescent="0.2">
      <c r="A1" s="119" t="s">
        <v>127</v>
      </c>
      <c r="B1" s="119"/>
      <c r="C1" s="119"/>
      <c r="D1" s="119"/>
      <c r="E1" s="127"/>
    </row>
    <row r="2" spans="1:5" ht="18" customHeight="1" x14ac:dyDescent="0.2">
      <c r="A2" s="3"/>
      <c r="B2" s="3"/>
      <c r="C2" s="3"/>
      <c r="D2" s="3"/>
    </row>
    <row r="3" spans="1:5" ht="15.75" customHeight="1" x14ac:dyDescent="0.2">
      <c r="A3" s="119" t="s">
        <v>17</v>
      </c>
      <c r="B3" s="119"/>
      <c r="C3" s="119"/>
      <c r="D3" s="119"/>
      <c r="E3" s="127"/>
    </row>
    <row r="4" spans="1:5" ht="18" x14ac:dyDescent="0.2">
      <c r="A4" s="3"/>
      <c r="B4" s="3"/>
      <c r="C4" s="3"/>
      <c r="D4" s="3"/>
    </row>
    <row r="5" spans="1:5" ht="18" customHeight="1" x14ac:dyDescent="0.2">
      <c r="A5" s="119" t="s">
        <v>39</v>
      </c>
      <c r="B5" s="119"/>
      <c r="C5" s="119"/>
      <c r="D5" s="119"/>
      <c r="E5" s="127"/>
    </row>
    <row r="6" spans="1:5" ht="19" thickBot="1" x14ac:dyDescent="0.25">
      <c r="A6" s="3"/>
      <c r="B6" s="3"/>
      <c r="C6" s="3"/>
      <c r="D6" s="3"/>
    </row>
    <row r="7" spans="1:5" ht="30" x14ac:dyDescent="0.2">
      <c r="A7" s="94" t="s">
        <v>5</v>
      </c>
      <c r="B7" s="95" t="s">
        <v>6</v>
      </c>
      <c r="C7" s="95" t="s">
        <v>44</v>
      </c>
      <c r="D7" s="96" t="s">
        <v>27</v>
      </c>
      <c r="E7" s="97" t="s">
        <v>126</v>
      </c>
    </row>
    <row r="8" spans="1:5" ht="28" x14ac:dyDescent="0.2">
      <c r="A8" s="98">
        <v>8</v>
      </c>
      <c r="B8" s="98"/>
      <c r="C8" s="98"/>
      <c r="D8" s="98" t="s">
        <v>15</v>
      </c>
      <c r="E8" s="99">
        <v>0</v>
      </c>
    </row>
    <row r="9" spans="1:5" x14ac:dyDescent="0.2">
      <c r="A9" s="7"/>
      <c r="B9" s="11">
        <v>84</v>
      </c>
      <c r="C9" s="11"/>
      <c r="D9" s="11" t="s">
        <v>19</v>
      </c>
      <c r="E9" s="33">
        <v>0</v>
      </c>
    </row>
    <row r="10" spans="1:5" x14ac:dyDescent="0.2">
      <c r="A10" s="8"/>
      <c r="B10" s="8"/>
      <c r="C10" s="32" t="s">
        <v>46</v>
      </c>
      <c r="D10" s="13" t="s">
        <v>45</v>
      </c>
      <c r="E10" s="33">
        <v>0</v>
      </c>
    </row>
    <row r="11" spans="1:5" ht="28" x14ac:dyDescent="0.2">
      <c r="A11" s="100">
        <v>5</v>
      </c>
      <c r="B11" s="100"/>
      <c r="C11" s="100"/>
      <c r="D11" s="101" t="s">
        <v>16</v>
      </c>
      <c r="E11" s="102">
        <v>0</v>
      </c>
    </row>
    <row r="12" spans="1:5" ht="28" x14ac:dyDescent="0.2">
      <c r="A12" s="11"/>
      <c r="B12" s="11">
        <v>54</v>
      </c>
      <c r="C12" s="11"/>
      <c r="D12" s="20" t="s">
        <v>20</v>
      </c>
      <c r="E12" s="33">
        <v>0</v>
      </c>
    </row>
    <row r="13" spans="1:5" x14ac:dyDescent="0.2">
      <c r="A13" s="7"/>
      <c r="B13" s="7"/>
      <c r="C13" s="7"/>
      <c r="D13" s="7"/>
      <c r="E13" s="29"/>
    </row>
    <row r="14" spans="1:5" x14ac:dyDescent="0.2">
      <c r="A14" s="7"/>
      <c r="B14" s="11"/>
      <c r="C14" s="11"/>
      <c r="D14" s="11"/>
      <c r="E14" s="33"/>
    </row>
    <row r="15" spans="1:5" x14ac:dyDescent="0.2">
      <c r="A15" s="8"/>
      <c r="B15" s="8"/>
      <c r="C15" s="32"/>
      <c r="D15" s="13"/>
      <c r="E15" s="33"/>
    </row>
  </sheetData>
  <mergeCells count="3">
    <mergeCell ref="A1:E1"/>
    <mergeCell ref="A3:E3"/>
    <mergeCell ref="A5:E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5FDAA-01DA-4DA2-8613-BB1EE2520490}">
  <dimension ref="A1:E163"/>
  <sheetViews>
    <sheetView tabSelected="1" topLeftCell="A147" zoomScale="115" zoomScaleNormal="115" workbookViewId="0">
      <selection activeCell="A158" sqref="A158:C158"/>
    </sheetView>
  </sheetViews>
  <sheetFormatPr baseColWidth="10" defaultColWidth="8.83203125" defaultRowHeight="15" x14ac:dyDescent="0.2"/>
  <cols>
    <col min="1" max="1" width="29.1640625" customWidth="1"/>
    <col min="2" max="2" width="30" customWidth="1"/>
    <col min="3" max="3" width="28.6640625" customWidth="1"/>
    <col min="4" max="4" width="25.33203125" customWidth="1"/>
    <col min="5" max="5" width="15.1640625" customWidth="1"/>
    <col min="8" max="8" width="13.5" customWidth="1"/>
    <col min="9" max="9" width="12.6640625" bestFit="1" customWidth="1"/>
    <col min="10" max="10" width="14.83203125" customWidth="1"/>
    <col min="11" max="11" width="14.33203125" customWidth="1"/>
    <col min="12" max="12" width="10.83203125" customWidth="1"/>
    <col min="14" max="14" width="12.1640625" customWidth="1"/>
    <col min="16" max="16" width="11.5" customWidth="1"/>
  </cols>
  <sheetData>
    <row r="1" spans="1:5" ht="42" customHeight="1" x14ac:dyDescent="0.2">
      <c r="A1" s="119" t="s">
        <v>127</v>
      </c>
      <c r="B1" s="119"/>
      <c r="C1" s="119"/>
      <c r="D1" s="119"/>
    </row>
    <row r="2" spans="1:5" ht="18" x14ac:dyDescent="0.2">
      <c r="A2" s="3"/>
      <c r="B2" s="3"/>
      <c r="C2" s="3"/>
      <c r="D2" s="3"/>
    </row>
    <row r="4" spans="1:5" ht="16" thickBot="1" x14ac:dyDescent="0.25"/>
    <row r="5" spans="1:5" ht="30" x14ac:dyDescent="0.2">
      <c r="C5" s="92" t="s">
        <v>124</v>
      </c>
      <c r="D5" s="93" t="s">
        <v>125</v>
      </c>
      <c r="E5" s="92" t="s">
        <v>126</v>
      </c>
    </row>
    <row r="6" spans="1:5" x14ac:dyDescent="0.2">
      <c r="A6" s="76" t="s">
        <v>95</v>
      </c>
      <c r="B6" s="76"/>
      <c r="C6" s="77">
        <v>856525</v>
      </c>
      <c r="D6" s="77">
        <v>856525</v>
      </c>
      <c r="E6" s="77">
        <f t="shared" ref="E6:E69" si="0">D6+C6</f>
        <v>1713050</v>
      </c>
    </row>
    <row r="7" spans="1:5" x14ac:dyDescent="0.2">
      <c r="A7" s="78" t="s">
        <v>76</v>
      </c>
      <c r="B7" s="78"/>
      <c r="C7" s="79">
        <v>130279</v>
      </c>
      <c r="D7" s="79">
        <v>130279</v>
      </c>
      <c r="E7" s="79">
        <f t="shared" si="0"/>
        <v>260558</v>
      </c>
    </row>
    <row r="8" spans="1:5" x14ac:dyDescent="0.2">
      <c r="A8" s="80" t="s">
        <v>77</v>
      </c>
      <c r="B8" s="80"/>
      <c r="C8" s="81">
        <v>130279</v>
      </c>
      <c r="D8" s="81">
        <v>130279</v>
      </c>
      <c r="E8" s="81">
        <f t="shared" si="0"/>
        <v>260558</v>
      </c>
    </row>
    <row r="9" spans="1:5" x14ac:dyDescent="0.2">
      <c r="A9" s="82" t="s">
        <v>96</v>
      </c>
      <c r="B9" s="82"/>
      <c r="C9" s="83">
        <v>130279</v>
      </c>
      <c r="D9" s="83">
        <v>130279</v>
      </c>
      <c r="E9" s="83">
        <f t="shared" si="0"/>
        <v>260558</v>
      </c>
    </row>
    <row r="10" spans="1:5" x14ac:dyDescent="0.2">
      <c r="A10" s="84" t="s">
        <v>97</v>
      </c>
      <c r="B10" s="84"/>
      <c r="C10" s="85">
        <v>48841</v>
      </c>
      <c r="D10" s="85">
        <v>48841</v>
      </c>
      <c r="E10" s="85">
        <f t="shared" si="0"/>
        <v>97682</v>
      </c>
    </row>
    <row r="11" spans="1:5" x14ac:dyDescent="0.2">
      <c r="A11" s="86" t="s">
        <v>98</v>
      </c>
      <c r="B11" s="86"/>
      <c r="C11" s="87">
        <v>48841</v>
      </c>
      <c r="D11" s="87">
        <v>48841</v>
      </c>
      <c r="E11" s="87">
        <f t="shared" si="0"/>
        <v>97682</v>
      </c>
    </row>
    <row r="12" spans="1:5" x14ac:dyDescent="0.2">
      <c r="A12" s="88" t="s">
        <v>99</v>
      </c>
      <c r="B12" s="88" t="s">
        <v>10</v>
      </c>
      <c r="C12" s="89">
        <v>48841</v>
      </c>
      <c r="D12" s="89">
        <v>48841</v>
      </c>
      <c r="E12" s="89">
        <f t="shared" si="0"/>
        <v>97682</v>
      </c>
    </row>
    <row r="13" spans="1:5" x14ac:dyDescent="0.2">
      <c r="A13" s="90" t="s">
        <v>100</v>
      </c>
      <c r="B13" s="90" t="s">
        <v>18</v>
      </c>
      <c r="C13" s="91">
        <v>35841</v>
      </c>
      <c r="D13" s="91">
        <v>35841</v>
      </c>
      <c r="E13" s="91">
        <f t="shared" si="0"/>
        <v>71682</v>
      </c>
    </row>
    <row r="14" spans="1:5" x14ac:dyDescent="0.2">
      <c r="A14" s="90" t="s">
        <v>101</v>
      </c>
      <c r="B14" s="90" t="s">
        <v>102</v>
      </c>
      <c r="C14" s="91">
        <v>13000</v>
      </c>
      <c r="D14" s="91">
        <v>13000</v>
      </c>
      <c r="E14" s="91">
        <f t="shared" si="0"/>
        <v>26000</v>
      </c>
    </row>
    <row r="15" spans="1:5" x14ac:dyDescent="0.2">
      <c r="A15" s="84" t="s">
        <v>103</v>
      </c>
      <c r="B15" s="84"/>
      <c r="C15" s="85">
        <v>81438</v>
      </c>
      <c r="D15" s="85">
        <v>81438</v>
      </c>
      <c r="E15" s="85">
        <f t="shared" si="0"/>
        <v>162876</v>
      </c>
    </row>
    <row r="16" spans="1:5" x14ac:dyDescent="0.2">
      <c r="A16" s="86" t="s">
        <v>104</v>
      </c>
      <c r="B16" s="86"/>
      <c r="C16" s="87">
        <v>81438</v>
      </c>
      <c r="D16" s="87">
        <v>81438</v>
      </c>
      <c r="E16" s="87">
        <f t="shared" si="0"/>
        <v>162876</v>
      </c>
    </row>
    <row r="17" spans="1:5" x14ac:dyDescent="0.2">
      <c r="A17" s="88" t="s">
        <v>99</v>
      </c>
      <c r="B17" s="88" t="s">
        <v>10</v>
      </c>
      <c r="C17" s="89">
        <v>81438</v>
      </c>
      <c r="D17" s="89">
        <v>81438</v>
      </c>
      <c r="E17" s="89">
        <f t="shared" si="0"/>
        <v>162876</v>
      </c>
    </row>
    <row r="18" spans="1:5" x14ac:dyDescent="0.2">
      <c r="A18" s="90" t="s">
        <v>100</v>
      </c>
      <c r="B18" s="90" t="s">
        <v>18</v>
      </c>
      <c r="C18" s="91">
        <v>54875</v>
      </c>
      <c r="D18" s="91">
        <v>54875</v>
      </c>
      <c r="E18" s="91">
        <f t="shared" si="0"/>
        <v>109750</v>
      </c>
    </row>
    <row r="19" spans="1:5" x14ac:dyDescent="0.2">
      <c r="A19" s="90" t="s">
        <v>105</v>
      </c>
      <c r="B19" s="90" t="s">
        <v>68</v>
      </c>
      <c r="C19" s="91">
        <v>465</v>
      </c>
      <c r="D19" s="91">
        <v>465</v>
      </c>
      <c r="E19" s="91">
        <f t="shared" si="0"/>
        <v>930</v>
      </c>
    </row>
    <row r="20" spans="1:5" x14ac:dyDescent="0.2">
      <c r="A20" s="90" t="s">
        <v>101</v>
      </c>
      <c r="B20" s="90" t="s">
        <v>102</v>
      </c>
      <c r="C20" s="91">
        <v>26098</v>
      </c>
      <c r="D20" s="91">
        <v>26098</v>
      </c>
      <c r="E20" s="91">
        <f t="shared" si="0"/>
        <v>52196</v>
      </c>
    </row>
    <row r="21" spans="1:5" x14ac:dyDescent="0.2">
      <c r="A21" s="80" t="s">
        <v>78</v>
      </c>
      <c r="B21" s="80"/>
      <c r="C21" s="81">
        <v>0</v>
      </c>
      <c r="D21" s="81">
        <v>0</v>
      </c>
      <c r="E21" s="81">
        <f t="shared" si="0"/>
        <v>0</v>
      </c>
    </row>
    <row r="22" spans="1:5" x14ac:dyDescent="0.2">
      <c r="A22" s="82" t="s">
        <v>96</v>
      </c>
      <c r="B22" s="82"/>
      <c r="C22" s="83">
        <v>0</v>
      </c>
      <c r="D22" s="83">
        <v>0</v>
      </c>
      <c r="E22" s="83">
        <f t="shared" si="0"/>
        <v>0</v>
      </c>
    </row>
    <row r="23" spans="1:5" x14ac:dyDescent="0.2">
      <c r="A23" s="84" t="s">
        <v>97</v>
      </c>
      <c r="B23" s="84"/>
      <c r="C23" s="85">
        <v>0</v>
      </c>
      <c r="D23" s="85">
        <v>0</v>
      </c>
      <c r="E23" s="85">
        <f t="shared" si="0"/>
        <v>0</v>
      </c>
    </row>
    <row r="24" spans="1:5" x14ac:dyDescent="0.2">
      <c r="A24" s="86" t="s">
        <v>98</v>
      </c>
      <c r="B24" s="86"/>
      <c r="C24" s="87">
        <v>0</v>
      </c>
      <c r="D24" s="87">
        <v>0</v>
      </c>
      <c r="E24" s="87">
        <f t="shared" si="0"/>
        <v>0</v>
      </c>
    </row>
    <row r="25" spans="1:5" x14ac:dyDescent="0.2">
      <c r="A25" s="88" t="s">
        <v>106</v>
      </c>
      <c r="B25" s="88" t="s">
        <v>12</v>
      </c>
      <c r="C25" s="89">
        <v>0</v>
      </c>
      <c r="D25" s="89">
        <v>0</v>
      </c>
      <c r="E25" s="89">
        <f t="shared" si="0"/>
        <v>0</v>
      </c>
    </row>
    <row r="26" spans="1:5" x14ac:dyDescent="0.2">
      <c r="A26" s="90" t="s">
        <v>107</v>
      </c>
      <c r="B26" s="90" t="s">
        <v>108</v>
      </c>
      <c r="C26" s="91">
        <v>0</v>
      </c>
      <c r="D26" s="91">
        <v>0</v>
      </c>
      <c r="E26" s="91">
        <f t="shared" si="0"/>
        <v>0</v>
      </c>
    </row>
    <row r="27" spans="1:5" x14ac:dyDescent="0.2">
      <c r="A27" s="78" t="s">
        <v>79</v>
      </c>
      <c r="B27" s="78"/>
      <c r="C27" s="79">
        <v>726246</v>
      </c>
      <c r="D27" s="79">
        <v>726246</v>
      </c>
      <c r="E27" s="79">
        <f t="shared" si="0"/>
        <v>1452492</v>
      </c>
    </row>
    <row r="28" spans="1:5" x14ac:dyDescent="0.2">
      <c r="A28" s="80" t="s">
        <v>80</v>
      </c>
      <c r="B28" s="80"/>
      <c r="C28" s="81">
        <v>3027</v>
      </c>
      <c r="D28" s="81">
        <v>3027</v>
      </c>
      <c r="E28" s="81">
        <f t="shared" si="0"/>
        <v>6054</v>
      </c>
    </row>
    <row r="29" spans="1:5" x14ac:dyDescent="0.2">
      <c r="A29" s="82" t="s">
        <v>96</v>
      </c>
      <c r="B29" s="82"/>
      <c r="C29" s="83">
        <v>3027</v>
      </c>
      <c r="D29" s="83">
        <v>3027</v>
      </c>
      <c r="E29" s="83">
        <f t="shared" si="0"/>
        <v>6054</v>
      </c>
    </row>
    <row r="30" spans="1:5" x14ac:dyDescent="0.2">
      <c r="A30" s="84" t="s">
        <v>109</v>
      </c>
      <c r="B30" s="84"/>
      <c r="C30" s="85">
        <v>3027</v>
      </c>
      <c r="D30" s="85">
        <v>3027</v>
      </c>
      <c r="E30" s="85">
        <f t="shared" si="0"/>
        <v>6054</v>
      </c>
    </row>
    <row r="31" spans="1:5" x14ac:dyDescent="0.2">
      <c r="A31" s="86" t="s">
        <v>110</v>
      </c>
      <c r="B31" s="86"/>
      <c r="C31" s="87">
        <v>3027</v>
      </c>
      <c r="D31" s="87">
        <v>3027</v>
      </c>
      <c r="E31" s="87">
        <f t="shared" si="0"/>
        <v>6054</v>
      </c>
    </row>
    <row r="32" spans="1:5" x14ac:dyDescent="0.2">
      <c r="A32" s="88" t="s">
        <v>99</v>
      </c>
      <c r="B32" s="88" t="s">
        <v>10</v>
      </c>
      <c r="C32" s="89">
        <v>2027</v>
      </c>
      <c r="D32" s="89">
        <v>2027</v>
      </c>
      <c r="E32" s="89">
        <f t="shared" si="0"/>
        <v>4054</v>
      </c>
    </row>
    <row r="33" spans="1:5" x14ac:dyDescent="0.2">
      <c r="A33" s="90" t="s">
        <v>100</v>
      </c>
      <c r="B33" s="90" t="s">
        <v>18</v>
      </c>
      <c r="C33" s="91">
        <v>2027</v>
      </c>
      <c r="D33" s="91">
        <v>2027</v>
      </c>
      <c r="E33" s="91">
        <f t="shared" si="0"/>
        <v>4054</v>
      </c>
    </row>
    <row r="34" spans="1:5" x14ac:dyDescent="0.2">
      <c r="A34" s="88" t="s">
        <v>106</v>
      </c>
      <c r="B34" s="88" t="s">
        <v>12</v>
      </c>
      <c r="C34" s="89">
        <v>1000</v>
      </c>
      <c r="D34" s="89">
        <v>1000</v>
      </c>
      <c r="E34" s="89">
        <f t="shared" si="0"/>
        <v>2000</v>
      </c>
    </row>
    <row r="35" spans="1:5" x14ac:dyDescent="0.2">
      <c r="A35" s="90" t="s">
        <v>111</v>
      </c>
      <c r="B35" s="90" t="s">
        <v>26</v>
      </c>
      <c r="C35" s="91">
        <v>1000</v>
      </c>
      <c r="D35" s="91">
        <v>1000</v>
      </c>
      <c r="E35" s="91">
        <f t="shared" si="0"/>
        <v>2000</v>
      </c>
    </row>
    <row r="36" spans="1:5" x14ac:dyDescent="0.2">
      <c r="A36" s="80" t="s">
        <v>81</v>
      </c>
      <c r="B36" s="80"/>
      <c r="C36" s="81">
        <v>18300</v>
      </c>
      <c r="D36" s="81">
        <v>18300</v>
      </c>
      <c r="E36" s="81">
        <f t="shared" si="0"/>
        <v>36600</v>
      </c>
    </row>
    <row r="37" spans="1:5" x14ac:dyDescent="0.2">
      <c r="A37" s="82" t="s">
        <v>96</v>
      </c>
      <c r="B37" s="82"/>
      <c r="C37" s="83">
        <v>18300</v>
      </c>
      <c r="D37" s="83">
        <v>18300</v>
      </c>
      <c r="E37" s="83">
        <f t="shared" si="0"/>
        <v>36600</v>
      </c>
    </row>
    <row r="38" spans="1:5" x14ac:dyDescent="0.2">
      <c r="A38" s="84" t="s">
        <v>97</v>
      </c>
      <c r="B38" s="84"/>
      <c r="C38" s="85">
        <v>16022</v>
      </c>
      <c r="D38" s="85">
        <v>16022</v>
      </c>
      <c r="E38" s="85">
        <f t="shared" si="0"/>
        <v>32044</v>
      </c>
    </row>
    <row r="39" spans="1:5" x14ac:dyDescent="0.2">
      <c r="A39" s="86" t="s">
        <v>98</v>
      </c>
      <c r="B39" s="86"/>
      <c r="C39" s="87">
        <v>16022</v>
      </c>
      <c r="D39" s="87">
        <v>16022</v>
      </c>
      <c r="E39" s="87">
        <f t="shared" si="0"/>
        <v>32044</v>
      </c>
    </row>
    <row r="40" spans="1:5" x14ac:dyDescent="0.2">
      <c r="A40" s="88" t="s">
        <v>99</v>
      </c>
      <c r="B40" s="88" t="s">
        <v>10</v>
      </c>
      <c r="C40" s="89">
        <v>16022</v>
      </c>
      <c r="D40" s="89">
        <v>16022</v>
      </c>
      <c r="E40" s="89">
        <f t="shared" si="0"/>
        <v>32044</v>
      </c>
    </row>
    <row r="41" spans="1:5" x14ac:dyDescent="0.2">
      <c r="A41" s="90" t="s">
        <v>112</v>
      </c>
      <c r="B41" s="90" t="s">
        <v>11</v>
      </c>
      <c r="C41" s="91">
        <v>15976</v>
      </c>
      <c r="D41" s="91">
        <v>15976</v>
      </c>
      <c r="E41" s="91">
        <f t="shared" si="0"/>
        <v>31952</v>
      </c>
    </row>
    <row r="42" spans="1:5" x14ac:dyDescent="0.2">
      <c r="A42" s="90" t="s">
        <v>100</v>
      </c>
      <c r="B42" s="90" t="s">
        <v>18</v>
      </c>
      <c r="C42" s="91">
        <v>46</v>
      </c>
      <c r="D42" s="91">
        <v>46</v>
      </c>
      <c r="E42" s="91">
        <f t="shared" si="0"/>
        <v>92</v>
      </c>
    </row>
    <row r="43" spans="1:5" x14ac:dyDescent="0.2">
      <c r="A43" s="84" t="s">
        <v>109</v>
      </c>
      <c r="B43" s="84"/>
      <c r="C43" s="85">
        <v>2278</v>
      </c>
      <c r="D43" s="85">
        <v>2278</v>
      </c>
      <c r="E43" s="85">
        <f t="shared" si="0"/>
        <v>4556</v>
      </c>
    </row>
    <row r="44" spans="1:5" x14ac:dyDescent="0.2">
      <c r="A44" s="86" t="s">
        <v>110</v>
      </c>
      <c r="B44" s="86"/>
      <c r="C44" s="87">
        <v>2278</v>
      </c>
      <c r="D44" s="87">
        <v>2278</v>
      </c>
      <c r="E44" s="87">
        <f t="shared" si="0"/>
        <v>4556</v>
      </c>
    </row>
    <row r="45" spans="1:5" x14ac:dyDescent="0.2">
      <c r="A45" s="88" t="s">
        <v>99</v>
      </c>
      <c r="B45" s="88" t="s">
        <v>10</v>
      </c>
      <c r="C45" s="89">
        <v>2278</v>
      </c>
      <c r="D45" s="89">
        <v>2278</v>
      </c>
      <c r="E45" s="89">
        <f t="shared" si="0"/>
        <v>4556</v>
      </c>
    </row>
    <row r="46" spans="1:5" x14ac:dyDescent="0.2">
      <c r="A46" s="90" t="s">
        <v>100</v>
      </c>
      <c r="B46" s="90" t="s">
        <v>18</v>
      </c>
      <c r="C46" s="91">
        <v>2278</v>
      </c>
      <c r="D46" s="91">
        <v>2278</v>
      </c>
      <c r="E46" s="91">
        <f t="shared" si="0"/>
        <v>4556</v>
      </c>
    </row>
    <row r="47" spans="1:5" x14ac:dyDescent="0.2">
      <c r="A47" s="80" t="s">
        <v>82</v>
      </c>
      <c r="B47" s="80"/>
      <c r="C47" s="81">
        <v>587609</v>
      </c>
      <c r="D47" s="81">
        <v>587609</v>
      </c>
      <c r="E47" s="81">
        <f t="shared" si="0"/>
        <v>1175218</v>
      </c>
    </row>
    <row r="48" spans="1:5" x14ac:dyDescent="0.2">
      <c r="A48" s="82" t="s">
        <v>96</v>
      </c>
      <c r="B48" s="82"/>
      <c r="C48" s="83">
        <v>587609</v>
      </c>
      <c r="D48" s="83">
        <v>587609</v>
      </c>
      <c r="E48" s="83">
        <f t="shared" si="0"/>
        <v>1175218</v>
      </c>
    </row>
    <row r="49" spans="1:5" x14ac:dyDescent="0.2">
      <c r="A49" s="84" t="s">
        <v>103</v>
      </c>
      <c r="B49" s="84"/>
      <c r="C49" s="85">
        <v>587609</v>
      </c>
      <c r="D49" s="85">
        <v>587609</v>
      </c>
      <c r="E49" s="85">
        <f t="shared" si="0"/>
        <v>1175218</v>
      </c>
    </row>
    <row r="50" spans="1:5" x14ac:dyDescent="0.2">
      <c r="A50" s="86" t="s">
        <v>113</v>
      </c>
      <c r="B50" s="86"/>
      <c r="C50" s="87">
        <v>587609</v>
      </c>
      <c r="D50" s="87">
        <v>587609</v>
      </c>
      <c r="E50" s="87">
        <f t="shared" si="0"/>
        <v>1175218</v>
      </c>
    </row>
    <row r="51" spans="1:5" x14ac:dyDescent="0.2">
      <c r="A51" s="88" t="s">
        <v>99</v>
      </c>
      <c r="B51" s="88" t="s">
        <v>10</v>
      </c>
      <c r="C51" s="89">
        <v>587609</v>
      </c>
      <c r="D51" s="89">
        <v>587609</v>
      </c>
      <c r="E51" s="89">
        <f t="shared" si="0"/>
        <v>1175218</v>
      </c>
    </row>
    <row r="52" spans="1:5" x14ac:dyDescent="0.2">
      <c r="A52" s="90" t="s">
        <v>112</v>
      </c>
      <c r="B52" s="90" t="s">
        <v>11</v>
      </c>
      <c r="C52" s="91">
        <v>568111</v>
      </c>
      <c r="D52" s="91">
        <v>568111</v>
      </c>
      <c r="E52" s="91">
        <f t="shared" si="0"/>
        <v>1136222</v>
      </c>
    </row>
    <row r="53" spans="1:5" x14ac:dyDescent="0.2">
      <c r="A53" s="90" t="s">
        <v>100</v>
      </c>
      <c r="B53" s="90" t="s">
        <v>18</v>
      </c>
      <c r="C53" s="91">
        <v>19498</v>
      </c>
      <c r="D53" s="91">
        <v>19498</v>
      </c>
      <c r="E53" s="91">
        <f t="shared" si="0"/>
        <v>38996</v>
      </c>
    </row>
    <row r="54" spans="1:5" x14ac:dyDescent="0.2">
      <c r="A54" s="80" t="s">
        <v>83</v>
      </c>
      <c r="B54" s="80"/>
      <c r="C54" s="81">
        <v>48100</v>
      </c>
      <c r="D54" s="81">
        <v>48100</v>
      </c>
      <c r="E54" s="81">
        <f t="shared" si="0"/>
        <v>96200</v>
      </c>
    </row>
    <row r="55" spans="1:5" x14ac:dyDescent="0.2">
      <c r="A55" s="82" t="s">
        <v>96</v>
      </c>
      <c r="B55" s="82"/>
      <c r="C55" s="83">
        <v>48100</v>
      </c>
      <c r="D55" s="83">
        <v>48100</v>
      </c>
      <c r="E55" s="83">
        <f t="shared" si="0"/>
        <v>96200</v>
      </c>
    </row>
    <row r="56" spans="1:5" x14ac:dyDescent="0.2">
      <c r="A56" s="84" t="s">
        <v>109</v>
      </c>
      <c r="B56" s="84"/>
      <c r="C56" s="85">
        <v>3100</v>
      </c>
      <c r="D56" s="85">
        <v>3100</v>
      </c>
      <c r="E56" s="85">
        <f t="shared" si="0"/>
        <v>6200</v>
      </c>
    </row>
    <row r="57" spans="1:5" x14ac:dyDescent="0.2">
      <c r="A57" s="86" t="s">
        <v>110</v>
      </c>
      <c r="B57" s="86"/>
      <c r="C57" s="87">
        <v>3100</v>
      </c>
      <c r="D57" s="87">
        <v>3100</v>
      </c>
      <c r="E57" s="87">
        <f t="shared" si="0"/>
        <v>6200</v>
      </c>
    </row>
    <row r="58" spans="1:5" x14ac:dyDescent="0.2">
      <c r="A58" s="88" t="s">
        <v>99</v>
      </c>
      <c r="B58" s="88" t="s">
        <v>10</v>
      </c>
      <c r="C58" s="89">
        <v>3100</v>
      </c>
      <c r="D58" s="89">
        <v>3100</v>
      </c>
      <c r="E58" s="89">
        <f t="shared" si="0"/>
        <v>6200</v>
      </c>
    </row>
    <row r="59" spans="1:5" x14ac:dyDescent="0.2">
      <c r="A59" s="90" t="s">
        <v>100</v>
      </c>
      <c r="B59" s="90" t="s">
        <v>18</v>
      </c>
      <c r="C59" s="91">
        <v>3100</v>
      </c>
      <c r="D59" s="91">
        <v>3100</v>
      </c>
      <c r="E59" s="91">
        <f t="shared" si="0"/>
        <v>6200</v>
      </c>
    </row>
    <row r="60" spans="1:5" x14ac:dyDescent="0.2">
      <c r="A60" s="84" t="s">
        <v>103</v>
      </c>
      <c r="B60" s="84"/>
      <c r="C60" s="85">
        <v>45000</v>
      </c>
      <c r="D60" s="85">
        <v>45000</v>
      </c>
      <c r="E60" s="85">
        <f t="shared" si="0"/>
        <v>90000</v>
      </c>
    </row>
    <row r="61" spans="1:5" x14ac:dyDescent="0.2">
      <c r="A61" s="86" t="s">
        <v>113</v>
      </c>
      <c r="B61" s="86"/>
      <c r="C61" s="87">
        <v>45000</v>
      </c>
      <c r="D61" s="87">
        <v>45000</v>
      </c>
      <c r="E61" s="87">
        <f t="shared" si="0"/>
        <v>90000</v>
      </c>
    </row>
    <row r="62" spans="1:5" x14ac:dyDescent="0.2">
      <c r="A62" s="88" t="s">
        <v>99</v>
      </c>
      <c r="B62" s="88" t="s">
        <v>10</v>
      </c>
      <c r="C62" s="89">
        <v>45000</v>
      </c>
      <c r="D62" s="89">
        <v>45000</v>
      </c>
      <c r="E62" s="89">
        <f t="shared" si="0"/>
        <v>90000</v>
      </c>
    </row>
    <row r="63" spans="1:5" x14ac:dyDescent="0.2">
      <c r="A63" s="90" t="s">
        <v>100</v>
      </c>
      <c r="B63" s="90" t="s">
        <v>18</v>
      </c>
      <c r="C63" s="91">
        <v>45000</v>
      </c>
      <c r="D63" s="91">
        <v>45000</v>
      </c>
      <c r="E63" s="91">
        <f t="shared" si="0"/>
        <v>90000</v>
      </c>
    </row>
    <row r="64" spans="1:5" x14ac:dyDescent="0.2">
      <c r="A64" s="80" t="s">
        <v>84</v>
      </c>
      <c r="B64" s="80"/>
      <c r="C64" s="81">
        <v>3500</v>
      </c>
      <c r="D64" s="81">
        <v>3500</v>
      </c>
      <c r="E64" s="81">
        <f t="shared" si="0"/>
        <v>7000</v>
      </c>
    </row>
    <row r="65" spans="1:5" x14ac:dyDescent="0.2">
      <c r="A65" s="82" t="s">
        <v>96</v>
      </c>
      <c r="B65" s="82"/>
      <c r="C65" s="83">
        <v>3500</v>
      </c>
      <c r="D65" s="83">
        <v>3500</v>
      </c>
      <c r="E65" s="83">
        <f t="shared" si="0"/>
        <v>7000</v>
      </c>
    </row>
    <row r="66" spans="1:5" x14ac:dyDescent="0.2">
      <c r="A66" s="84" t="s">
        <v>114</v>
      </c>
      <c r="B66" s="84"/>
      <c r="C66" s="85">
        <v>3500</v>
      </c>
      <c r="D66" s="85">
        <v>3500</v>
      </c>
      <c r="E66" s="85">
        <f t="shared" si="0"/>
        <v>7000</v>
      </c>
    </row>
    <row r="67" spans="1:5" x14ac:dyDescent="0.2">
      <c r="A67" s="86" t="s">
        <v>115</v>
      </c>
      <c r="B67" s="86"/>
      <c r="C67" s="87">
        <v>3500</v>
      </c>
      <c r="D67" s="87">
        <v>3500</v>
      </c>
      <c r="E67" s="87">
        <f t="shared" si="0"/>
        <v>7000</v>
      </c>
    </row>
    <row r="68" spans="1:5" x14ac:dyDescent="0.2">
      <c r="A68" s="88" t="s">
        <v>99</v>
      </c>
      <c r="B68" s="88" t="s">
        <v>10</v>
      </c>
      <c r="C68" s="89">
        <v>3500</v>
      </c>
      <c r="D68" s="89">
        <v>3500</v>
      </c>
      <c r="E68" s="89">
        <f t="shared" si="0"/>
        <v>7000</v>
      </c>
    </row>
    <row r="69" spans="1:5" x14ac:dyDescent="0.2">
      <c r="A69" s="90" t="s">
        <v>100</v>
      </c>
      <c r="B69" s="90" t="s">
        <v>18</v>
      </c>
      <c r="C69" s="91">
        <v>3500</v>
      </c>
      <c r="D69" s="91">
        <v>3500</v>
      </c>
      <c r="E69" s="91">
        <f t="shared" si="0"/>
        <v>7000</v>
      </c>
    </row>
    <row r="70" spans="1:5" x14ac:dyDescent="0.2">
      <c r="A70" s="84" t="s">
        <v>103</v>
      </c>
      <c r="B70" s="84"/>
      <c r="C70" s="85">
        <v>0</v>
      </c>
      <c r="D70" s="85">
        <v>0</v>
      </c>
      <c r="E70" s="85">
        <f t="shared" ref="E70:E133" si="1">D70+C70</f>
        <v>0</v>
      </c>
    </row>
    <row r="71" spans="1:5" x14ac:dyDescent="0.2">
      <c r="A71" s="86" t="s">
        <v>116</v>
      </c>
      <c r="B71" s="86"/>
      <c r="C71" s="87">
        <v>0</v>
      </c>
      <c r="D71" s="87">
        <v>0</v>
      </c>
      <c r="E71" s="87">
        <f t="shared" si="1"/>
        <v>0</v>
      </c>
    </row>
    <row r="72" spans="1:5" x14ac:dyDescent="0.2">
      <c r="A72" s="88" t="s">
        <v>99</v>
      </c>
      <c r="B72" s="88" t="s">
        <v>10</v>
      </c>
      <c r="C72" s="89">
        <v>0</v>
      </c>
      <c r="D72" s="89">
        <v>0</v>
      </c>
      <c r="E72" s="89">
        <f t="shared" si="1"/>
        <v>0</v>
      </c>
    </row>
    <row r="73" spans="1:5" x14ac:dyDescent="0.2">
      <c r="A73" s="90" t="s">
        <v>100</v>
      </c>
      <c r="B73" s="90" t="s">
        <v>18</v>
      </c>
      <c r="C73" s="91">
        <v>0</v>
      </c>
      <c r="D73" s="91">
        <v>0</v>
      </c>
      <c r="E73" s="91">
        <f t="shared" si="1"/>
        <v>0</v>
      </c>
    </row>
    <row r="74" spans="1:5" x14ac:dyDescent="0.2">
      <c r="A74" s="86" t="s">
        <v>113</v>
      </c>
      <c r="B74" s="86"/>
      <c r="C74" s="87">
        <v>0</v>
      </c>
      <c r="D74" s="87">
        <v>0</v>
      </c>
      <c r="E74" s="87">
        <f t="shared" si="1"/>
        <v>0</v>
      </c>
    </row>
    <row r="75" spans="1:5" x14ac:dyDescent="0.2">
      <c r="A75" s="88" t="s">
        <v>99</v>
      </c>
      <c r="B75" s="88" t="s">
        <v>10</v>
      </c>
      <c r="C75" s="89">
        <v>0</v>
      </c>
      <c r="D75" s="89">
        <v>0</v>
      </c>
      <c r="E75" s="89">
        <f t="shared" si="1"/>
        <v>0</v>
      </c>
    </row>
    <row r="76" spans="1:5" x14ac:dyDescent="0.2">
      <c r="A76" s="90" t="s">
        <v>100</v>
      </c>
      <c r="B76" s="90" t="s">
        <v>18</v>
      </c>
      <c r="C76" s="91">
        <v>0</v>
      </c>
      <c r="D76" s="91">
        <v>0</v>
      </c>
      <c r="E76" s="91">
        <f t="shared" si="1"/>
        <v>0</v>
      </c>
    </row>
    <row r="77" spans="1:5" x14ac:dyDescent="0.2">
      <c r="A77" s="80" t="s">
        <v>85</v>
      </c>
      <c r="B77" s="80"/>
      <c r="C77" s="81">
        <v>2475</v>
      </c>
      <c r="D77" s="81">
        <v>2475</v>
      </c>
      <c r="E77" s="81">
        <f t="shared" si="1"/>
        <v>4950</v>
      </c>
    </row>
    <row r="78" spans="1:5" x14ac:dyDescent="0.2">
      <c r="A78" s="82" t="s">
        <v>96</v>
      </c>
      <c r="B78" s="82"/>
      <c r="C78" s="83">
        <v>2475</v>
      </c>
      <c r="D78" s="83">
        <v>2475</v>
      </c>
      <c r="E78" s="83">
        <f t="shared" si="1"/>
        <v>4950</v>
      </c>
    </row>
    <row r="79" spans="1:5" x14ac:dyDescent="0.2">
      <c r="A79" s="84" t="s">
        <v>103</v>
      </c>
      <c r="B79" s="84"/>
      <c r="C79" s="85">
        <v>2475</v>
      </c>
      <c r="D79" s="85">
        <v>2475</v>
      </c>
      <c r="E79" s="85">
        <f t="shared" si="1"/>
        <v>4950</v>
      </c>
    </row>
    <row r="80" spans="1:5" x14ac:dyDescent="0.2">
      <c r="A80" s="86" t="s">
        <v>113</v>
      </c>
      <c r="B80" s="86"/>
      <c r="C80" s="87">
        <v>2475</v>
      </c>
      <c r="D80" s="87">
        <v>2475</v>
      </c>
      <c r="E80" s="87">
        <f t="shared" si="1"/>
        <v>4950</v>
      </c>
    </row>
    <row r="81" spans="1:5" x14ac:dyDescent="0.2">
      <c r="A81" s="88" t="s">
        <v>99</v>
      </c>
      <c r="B81" s="88" t="s">
        <v>10</v>
      </c>
      <c r="C81" s="89">
        <v>2475</v>
      </c>
      <c r="D81" s="89">
        <v>2475</v>
      </c>
      <c r="E81" s="89">
        <f t="shared" si="1"/>
        <v>4950</v>
      </c>
    </row>
    <row r="82" spans="1:5" x14ac:dyDescent="0.2">
      <c r="A82" s="90" t="s">
        <v>100</v>
      </c>
      <c r="B82" s="90" t="s">
        <v>18</v>
      </c>
      <c r="C82" s="91">
        <v>350</v>
      </c>
      <c r="D82" s="91">
        <v>350</v>
      </c>
      <c r="E82" s="91">
        <f t="shared" si="1"/>
        <v>700</v>
      </c>
    </row>
    <row r="83" spans="1:5" x14ac:dyDescent="0.2">
      <c r="A83" s="90" t="s">
        <v>101</v>
      </c>
      <c r="B83" s="90" t="s">
        <v>102</v>
      </c>
      <c r="C83" s="91">
        <v>2125</v>
      </c>
      <c r="D83" s="91">
        <v>2125</v>
      </c>
      <c r="E83" s="91">
        <f t="shared" si="1"/>
        <v>4250</v>
      </c>
    </row>
    <row r="84" spans="1:5" x14ac:dyDescent="0.2">
      <c r="A84" s="80" t="s">
        <v>86</v>
      </c>
      <c r="B84" s="80"/>
      <c r="C84" s="81">
        <v>11377</v>
      </c>
      <c r="D84" s="81">
        <v>11377</v>
      </c>
      <c r="E84" s="81">
        <f t="shared" si="1"/>
        <v>22754</v>
      </c>
    </row>
    <row r="85" spans="1:5" x14ac:dyDescent="0.2">
      <c r="A85" s="82" t="s">
        <v>96</v>
      </c>
      <c r="B85" s="82"/>
      <c r="C85" s="83">
        <v>11377</v>
      </c>
      <c r="D85" s="83">
        <v>11377</v>
      </c>
      <c r="E85" s="83">
        <f t="shared" si="1"/>
        <v>22754</v>
      </c>
    </row>
    <row r="86" spans="1:5" x14ac:dyDescent="0.2">
      <c r="A86" s="84" t="s">
        <v>97</v>
      </c>
      <c r="B86" s="84"/>
      <c r="C86" s="85">
        <v>1924</v>
      </c>
      <c r="D86" s="85">
        <v>1924</v>
      </c>
      <c r="E86" s="85">
        <f t="shared" si="1"/>
        <v>3848</v>
      </c>
    </row>
    <row r="87" spans="1:5" x14ac:dyDescent="0.2">
      <c r="A87" s="86" t="s">
        <v>98</v>
      </c>
      <c r="B87" s="86"/>
      <c r="C87" s="87">
        <v>1924</v>
      </c>
      <c r="D87" s="87">
        <v>1924</v>
      </c>
      <c r="E87" s="87">
        <f t="shared" si="1"/>
        <v>3848</v>
      </c>
    </row>
    <row r="88" spans="1:5" x14ac:dyDescent="0.2">
      <c r="A88" s="88" t="s">
        <v>99</v>
      </c>
      <c r="B88" s="88" t="s">
        <v>10</v>
      </c>
      <c r="C88" s="89">
        <v>1924</v>
      </c>
      <c r="D88" s="89">
        <v>1924</v>
      </c>
      <c r="E88" s="89">
        <f t="shared" si="1"/>
        <v>3848</v>
      </c>
    </row>
    <row r="89" spans="1:5" x14ac:dyDescent="0.2">
      <c r="A89" s="90" t="s">
        <v>100</v>
      </c>
      <c r="B89" s="90" t="s">
        <v>18</v>
      </c>
      <c r="C89" s="91">
        <v>1924</v>
      </c>
      <c r="D89" s="91">
        <v>1924</v>
      </c>
      <c r="E89" s="91">
        <f t="shared" si="1"/>
        <v>3848</v>
      </c>
    </row>
    <row r="90" spans="1:5" x14ac:dyDescent="0.2">
      <c r="A90" s="84" t="s">
        <v>114</v>
      </c>
      <c r="B90" s="84"/>
      <c r="C90" s="85">
        <v>4226</v>
      </c>
      <c r="D90" s="85">
        <v>4226</v>
      </c>
      <c r="E90" s="85">
        <f t="shared" si="1"/>
        <v>8452</v>
      </c>
    </row>
    <row r="91" spans="1:5" x14ac:dyDescent="0.2">
      <c r="A91" s="86" t="s">
        <v>115</v>
      </c>
      <c r="B91" s="86"/>
      <c r="C91" s="87">
        <v>4226</v>
      </c>
      <c r="D91" s="87">
        <v>4226</v>
      </c>
      <c r="E91" s="87">
        <f t="shared" si="1"/>
        <v>8452</v>
      </c>
    </row>
    <row r="92" spans="1:5" x14ac:dyDescent="0.2">
      <c r="A92" s="88" t="s">
        <v>99</v>
      </c>
      <c r="B92" s="88" t="s">
        <v>10</v>
      </c>
      <c r="C92" s="89">
        <v>4226</v>
      </c>
      <c r="D92" s="89">
        <v>4226</v>
      </c>
      <c r="E92" s="89">
        <f t="shared" si="1"/>
        <v>8452</v>
      </c>
    </row>
    <row r="93" spans="1:5" x14ac:dyDescent="0.2">
      <c r="A93" s="90" t="s">
        <v>100</v>
      </c>
      <c r="B93" s="90" t="s">
        <v>18</v>
      </c>
      <c r="C93" s="91">
        <v>4226</v>
      </c>
      <c r="D93" s="91">
        <v>4226</v>
      </c>
      <c r="E93" s="91">
        <f t="shared" si="1"/>
        <v>8452</v>
      </c>
    </row>
    <row r="94" spans="1:5" x14ac:dyDescent="0.2">
      <c r="A94" s="84" t="s">
        <v>109</v>
      </c>
      <c r="B94" s="84"/>
      <c r="C94" s="85">
        <v>1227</v>
      </c>
      <c r="D94" s="85">
        <v>1227</v>
      </c>
      <c r="E94" s="85">
        <f t="shared" si="1"/>
        <v>2454</v>
      </c>
    </row>
    <row r="95" spans="1:5" x14ac:dyDescent="0.2">
      <c r="A95" s="86" t="s">
        <v>110</v>
      </c>
      <c r="B95" s="86"/>
      <c r="C95" s="87">
        <v>1227</v>
      </c>
      <c r="D95" s="87">
        <v>1227</v>
      </c>
      <c r="E95" s="87">
        <f t="shared" si="1"/>
        <v>2454</v>
      </c>
    </row>
    <row r="96" spans="1:5" x14ac:dyDescent="0.2">
      <c r="A96" s="88" t="s">
        <v>99</v>
      </c>
      <c r="B96" s="88" t="s">
        <v>10</v>
      </c>
      <c r="C96" s="89">
        <v>1227</v>
      </c>
      <c r="D96" s="89">
        <v>1227</v>
      </c>
      <c r="E96" s="89">
        <f t="shared" si="1"/>
        <v>2454</v>
      </c>
    </row>
    <row r="97" spans="1:5" x14ac:dyDescent="0.2">
      <c r="A97" s="90" t="s">
        <v>100</v>
      </c>
      <c r="B97" s="90" t="s">
        <v>18</v>
      </c>
      <c r="C97" s="91">
        <v>1227</v>
      </c>
      <c r="D97" s="91">
        <v>1227</v>
      </c>
      <c r="E97" s="91">
        <f t="shared" si="1"/>
        <v>2454</v>
      </c>
    </row>
    <row r="98" spans="1:5" x14ac:dyDescent="0.2">
      <c r="A98" s="84" t="s">
        <v>103</v>
      </c>
      <c r="B98" s="84"/>
      <c r="C98" s="85">
        <v>0</v>
      </c>
      <c r="D98" s="85">
        <v>0</v>
      </c>
      <c r="E98" s="85">
        <f t="shared" si="1"/>
        <v>0</v>
      </c>
    </row>
    <row r="99" spans="1:5" x14ac:dyDescent="0.2">
      <c r="A99" s="86" t="s">
        <v>113</v>
      </c>
      <c r="B99" s="86"/>
      <c r="C99" s="87">
        <v>0</v>
      </c>
      <c r="D99" s="87">
        <v>0</v>
      </c>
      <c r="E99" s="87">
        <f t="shared" si="1"/>
        <v>0</v>
      </c>
    </row>
    <row r="100" spans="1:5" x14ac:dyDescent="0.2">
      <c r="A100" s="88" t="s">
        <v>99</v>
      </c>
      <c r="B100" s="88" t="s">
        <v>10</v>
      </c>
      <c r="C100" s="89">
        <v>0</v>
      </c>
      <c r="D100" s="89">
        <v>0</v>
      </c>
      <c r="E100" s="89">
        <f t="shared" si="1"/>
        <v>0</v>
      </c>
    </row>
    <row r="101" spans="1:5" x14ac:dyDescent="0.2">
      <c r="A101" s="90" t="s">
        <v>100</v>
      </c>
      <c r="B101" s="90" t="s">
        <v>18</v>
      </c>
      <c r="C101" s="91">
        <v>0</v>
      </c>
      <c r="D101" s="91">
        <v>0</v>
      </c>
      <c r="E101" s="91">
        <f t="shared" si="1"/>
        <v>0</v>
      </c>
    </row>
    <row r="102" spans="1:5" x14ac:dyDescent="0.2">
      <c r="A102" s="84" t="s">
        <v>117</v>
      </c>
      <c r="B102" s="84"/>
      <c r="C102" s="85">
        <v>4000</v>
      </c>
      <c r="D102" s="85">
        <v>4000</v>
      </c>
      <c r="E102" s="85">
        <f t="shared" si="1"/>
        <v>8000</v>
      </c>
    </row>
    <row r="103" spans="1:5" x14ac:dyDescent="0.2">
      <c r="A103" s="86" t="s">
        <v>118</v>
      </c>
      <c r="B103" s="86"/>
      <c r="C103" s="87">
        <v>4000</v>
      </c>
      <c r="D103" s="87">
        <v>4000</v>
      </c>
      <c r="E103" s="87">
        <f t="shared" si="1"/>
        <v>8000</v>
      </c>
    </row>
    <row r="104" spans="1:5" x14ac:dyDescent="0.2">
      <c r="A104" s="88" t="s">
        <v>99</v>
      </c>
      <c r="B104" s="88" t="s">
        <v>10</v>
      </c>
      <c r="C104" s="89">
        <v>4000</v>
      </c>
      <c r="D104" s="89">
        <v>4000</v>
      </c>
      <c r="E104" s="89">
        <f t="shared" si="1"/>
        <v>8000</v>
      </c>
    </row>
    <row r="105" spans="1:5" x14ac:dyDescent="0.2">
      <c r="A105" s="90" t="s">
        <v>100</v>
      </c>
      <c r="B105" s="90" t="s">
        <v>18</v>
      </c>
      <c r="C105" s="91">
        <v>4000</v>
      </c>
      <c r="D105" s="91">
        <v>4000</v>
      </c>
      <c r="E105" s="91">
        <f t="shared" si="1"/>
        <v>8000</v>
      </c>
    </row>
    <row r="106" spans="1:5" x14ac:dyDescent="0.2">
      <c r="A106" s="80" t="s">
        <v>87</v>
      </c>
      <c r="B106" s="80"/>
      <c r="C106" s="81">
        <v>4860</v>
      </c>
      <c r="D106" s="81">
        <v>4860</v>
      </c>
      <c r="E106" s="81">
        <f t="shared" si="1"/>
        <v>9720</v>
      </c>
    </row>
    <row r="107" spans="1:5" x14ac:dyDescent="0.2">
      <c r="A107" s="82" t="s">
        <v>96</v>
      </c>
      <c r="B107" s="82"/>
      <c r="C107" s="83">
        <v>4860</v>
      </c>
      <c r="D107" s="83">
        <v>4860</v>
      </c>
      <c r="E107" s="83">
        <f t="shared" si="1"/>
        <v>9720</v>
      </c>
    </row>
    <row r="108" spans="1:5" x14ac:dyDescent="0.2">
      <c r="A108" s="84" t="s">
        <v>97</v>
      </c>
      <c r="B108" s="84"/>
      <c r="C108" s="85">
        <v>0</v>
      </c>
      <c r="D108" s="85">
        <v>0</v>
      </c>
      <c r="E108" s="85">
        <f t="shared" si="1"/>
        <v>0</v>
      </c>
    </row>
    <row r="109" spans="1:5" x14ac:dyDescent="0.2">
      <c r="A109" s="86" t="s">
        <v>98</v>
      </c>
      <c r="B109" s="86"/>
      <c r="C109" s="87">
        <v>0</v>
      </c>
      <c r="D109" s="87">
        <v>0</v>
      </c>
      <c r="E109" s="87">
        <f t="shared" si="1"/>
        <v>0</v>
      </c>
    </row>
    <row r="110" spans="1:5" x14ac:dyDescent="0.2">
      <c r="A110" s="88" t="s">
        <v>99</v>
      </c>
      <c r="B110" s="88" t="s">
        <v>10</v>
      </c>
      <c r="C110" s="89">
        <v>0</v>
      </c>
      <c r="D110" s="89">
        <v>0</v>
      </c>
      <c r="E110" s="89">
        <f t="shared" si="1"/>
        <v>0</v>
      </c>
    </row>
    <row r="111" spans="1:5" x14ac:dyDescent="0.2">
      <c r="A111" s="90" t="s">
        <v>100</v>
      </c>
      <c r="B111" s="90" t="s">
        <v>18</v>
      </c>
      <c r="C111" s="91">
        <v>0</v>
      </c>
      <c r="D111" s="91">
        <v>0</v>
      </c>
      <c r="E111" s="91">
        <f t="shared" si="1"/>
        <v>0</v>
      </c>
    </row>
    <row r="112" spans="1:5" x14ac:dyDescent="0.2">
      <c r="A112" s="84" t="s">
        <v>114</v>
      </c>
      <c r="B112" s="84"/>
      <c r="C112" s="85">
        <v>2</v>
      </c>
      <c r="D112" s="85">
        <v>2</v>
      </c>
      <c r="E112" s="85">
        <f t="shared" si="1"/>
        <v>4</v>
      </c>
    </row>
    <row r="113" spans="1:5" x14ac:dyDescent="0.2">
      <c r="A113" s="86" t="s">
        <v>115</v>
      </c>
      <c r="B113" s="86"/>
      <c r="C113" s="87">
        <v>2</v>
      </c>
      <c r="D113" s="87">
        <v>2</v>
      </c>
      <c r="E113" s="87">
        <f t="shared" si="1"/>
        <v>4</v>
      </c>
    </row>
    <row r="114" spans="1:5" x14ac:dyDescent="0.2">
      <c r="A114" s="88" t="s">
        <v>99</v>
      </c>
      <c r="B114" s="88" t="s">
        <v>10</v>
      </c>
      <c r="C114" s="89">
        <v>2</v>
      </c>
      <c r="D114" s="89">
        <v>2</v>
      </c>
      <c r="E114" s="89">
        <f t="shared" si="1"/>
        <v>4</v>
      </c>
    </row>
    <row r="115" spans="1:5" x14ac:dyDescent="0.2">
      <c r="A115" s="90" t="s">
        <v>100</v>
      </c>
      <c r="B115" s="90" t="s">
        <v>18</v>
      </c>
      <c r="C115" s="91">
        <v>2</v>
      </c>
      <c r="D115" s="91">
        <v>2</v>
      </c>
      <c r="E115" s="91">
        <f t="shared" si="1"/>
        <v>4</v>
      </c>
    </row>
    <row r="116" spans="1:5" x14ac:dyDescent="0.2">
      <c r="A116" s="84" t="s">
        <v>103</v>
      </c>
      <c r="B116" s="84"/>
      <c r="C116" s="85">
        <v>4858</v>
      </c>
      <c r="D116" s="85">
        <v>4858</v>
      </c>
      <c r="E116" s="85">
        <f t="shared" si="1"/>
        <v>9716</v>
      </c>
    </row>
    <row r="117" spans="1:5" x14ac:dyDescent="0.2">
      <c r="A117" s="86" t="s">
        <v>113</v>
      </c>
      <c r="B117" s="86"/>
      <c r="C117" s="87">
        <v>4858</v>
      </c>
      <c r="D117" s="87">
        <v>4858</v>
      </c>
      <c r="E117" s="87">
        <f t="shared" si="1"/>
        <v>9716</v>
      </c>
    </row>
    <row r="118" spans="1:5" x14ac:dyDescent="0.2">
      <c r="A118" s="88" t="s">
        <v>99</v>
      </c>
      <c r="B118" s="88" t="s">
        <v>10</v>
      </c>
      <c r="C118" s="89">
        <v>4858</v>
      </c>
      <c r="D118" s="89">
        <v>4858</v>
      </c>
      <c r="E118" s="89">
        <f t="shared" si="1"/>
        <v>9716</v>
      </c>
    </row>
    <row r="119" spans="1:5" x14ac:dyDescent="0.2">
      <c r="A119" s="90" t="s">
        <v>112</v>
      </c>
      <c r="B119" s="90" t="s">
        <v>11</v>
      </c>
      <c r="C119" s="91">
        <v>4858</v>
      </c>
      <c r="D119" s="91">
        <v>4858</v>
      </c>
      <c r="E119" s="91">
        <f t="shared" si="1"/>
        <v>9716</v>
      </c>
    </row>
    <row r="120" spans="1:5" x14ac:dyDescent="0.2">
      <c r="A120" s="90" t="s">
        <v>100</v>
      </c>
      <c r="B120" s="90" t="s">
        <v>18</v>
      </c>
      <c r="C120" s="91">
        <v>0</v>
      </c>
      <c r="D120" s="91">
        <v>0</v>
      </c>
      <c r="E120" s="91">
        <f t="shared" si="1"/>
        <v>0</v>
      </c>
    </row>
    <row r="121" spans="1:5" x14ac:dyDescent="0.2">
      <c r="A121" s="90" t="s">
        <v>100</v>
      </c>
      <c r="B121" s="90" t="s">
        <v>18</v>
      </c>
      <c r="C121" s="91">
        <v>0</v>
      </c>
      <c r="D121" s="91">
        <v>0</v>
      </c>
      <c r="E121" s="91">
        <f t="shared" si="1"/>
        <v>0</v>
      </c>
    </row>
    <row r="122" spans="1:5" x14ac:dyDescent="0.2">
      <c r="A122" s="90" t="s">
        <v>119</v>
      </c>
      <c r="B122" s="90" t="s">
        <v>94</v>
      </c>
      <c r="C122" s="91">
        <v>0</v>
      </c>
      <c r="D122" s="91">
        <v>0</v>
      </c>
      <c r="E122" s="91">
        <f t="shared" si="1"/>
        <v>0</v>
      </c>
    </row>
    <row r="123" spans="1:5" x14ac:dyDescent="0.2">
      <c r="A123" s="80" t="s">
        <v>120</v>
      </c>
      <c r="B123" s="80"/>
      <c r="C123" s="81">
        <v>31998</v>
      </c>
      <c r="D123" s="81">
        <v>31998</v>
      </c>
      <c r="E123" s="81">
        <f t="shared" si="1"/>
        <v>63996</v>
      </c>
    </row>
    <row r="124" spans="1:5" x14ac:dyDescent="0.2">
      <c r="A124" s="82" t="s">
        <v>96</v>
      </c>
      <c r="B124" s="82"/>
      <c r="C124" s="83">
        <v>31998</v>
      </c>
      <c r="D124" s="83">
        <v>31998</v>
      </c>
      <c r="E124" s="83">
        <f t="shared" si="1"/>
        <v>63996</v>
      </c>
    </row>
    <row r="125" spans="1:5" x14ac:dyDescent="0.2">
      <c r="A125" s="84" t="s">
        <v>97</v>
      </c>
      <c r="B125" s="84"/>
      <c r="C125" s="85">
        <v>3627</v>
      </c>
      <c r="D125" s="85">
        <v>3627</v>
      </c>
      <c r="E125" s="85">
        <f t="shared" si="1"/>
        <v>7254</v>
      </c>
    </row>
    <row r="126" spans="1:5" x14ac:dyDescent="0.2">
      <c r="A126" s="86" t="s">
        <v>121</v>
      </c>
      <c r="B126" s="86"/>
      <c r="C126" s="87">
        <v>3627</v>
      </c>
      <c r="D126" s="87">
        <v>3627</v>
      </c>
      <c r="E126" s="87">
        <f t="shared" si="1"/>
        <v>7254</v>
      </c>
    </row>
    <row r="127" spans="1:5" x14ac:dyDescent="0.2">
      <c r="A127" s="88" t="s">
        <v>99</v>
      </c>
      <c r="B127" s="88" t="s">
        <v>10</v>
      </c>
      <c r="C127" s="89">
        <v>3627</v>
      </c>
      <c r="D127" s="89">
        <v>3627</v>
      </c>
      <c r="E127" s="89">
        <f t="shared" si="1"/>
        <v>7254</v>
      </c>
    </row>
    <row r="128" spans="1:5" x14ac:dyDescent="0.2">
      <c r="A128" s="90" t="s">
        <v>112</v>
      </c>
      <c r="B128" s="90" t="s">
        <v>11</v>
      </c>
      <c r="C128" s="91">
        <v>3075</v>
      </c>
      <c r="D128" s="91">
        <v>3075</v>
      </c>
      <c r="E128" s="91">
        <f t="shared" si="1"/>
        <v>6150</v>
      </c>
    </row>
    <row r="129" spans="1:5" x14ac:dyDescent="0.2">
      <c r="A129" s="90" t="s">
        <v>100</v>
      </c>
      <c r="B129" s="90" t="s">
        <v>18</v>
      </c>
      <c r="C129" s="91">
        <v>552</v>
      </c>
      <c r="D129" s="91">
        <v>552</v>
      </c>
      <c r="E129" s="91">
        <f t="shared" si="1"/>
        <v>1104</v>
      </c>
    </row>
    <row r="130" spans="1:5" x14ac:dyDescent="0.2">
      <c r="A130" s="84" t="s">
        <v>103</v>
      </c>
      <c r="B130" s="84"/>
      <c r="C130" s="85">
        <v>28371</v>
      </c>
      <c r="D130" s="85">
        <v>28371</v>
      </c>
      <c r="E130" s="85">
        <f t="shared" si="1"/>
        <v>56742</v>
      </c>
    </row>
    <row r="131" spans="1:5" x14ac:dyDescent="0.2">
      <c r="A131" s="86" t="s">
        <v>122</v>
      </c>
      <c r="B131" s="86"/>
      <c r="C131" s="87">
        <v>28371</v>
      </c>
      <c r="D131" s="87">
        <v>28371</v>
      </c>
      <c r="E131" s="87">
        <f t="shared" si="1"/>
        <v>56742</v>
      </c>
    </row>
    <row r="132" spans="1:5" x14ac:dyDescent="0.2">
      <c r="A132" s="88" t="s">
        <v>99</v>
      </c>
      <c r="B132" s="88" t="s">
        <v>10</v>
      </c>
      <c r="C132" s="89">
        <v>28371</v>
      </c>
      <c r="D132" s="89">
        <v>28371</v>
      </c>
      <c r="E132" s="89">
        <f t="shared" si="1"/>
        <v>56742</v>
      </c>
    </row>
    <row r="133" spans="1:5" x14ac:dyDescent="0.2">
      <c r="A133" s="90" t="s">
        <v>112</v>
      </c>
      <c r="B133" s="90" t="s">
        <v>11</v>
      </c>
      <c r="C133" s="91">
        <v>26450</v>
      </c>
      <c r="D133" s="91">
        <v>26450</v>
      </c>
      <c r="E133" s="91">
        <f t="shared" si="1"/>
        <v>52900</v>
      </c>
    </row>
    <row r="134" spans="1:5" x14ac:dyDescent="0.2">
      <c r="A134" s="90" t="s">
        <v>100</v>
      </c>
      <c r="B134" s="90" t="s">
        <v>18</v>
      </c>
      <c r="C134" s="91">
        <v>1921</v>
      </c>
      <c r="D134" s="91">
        <v>1921</v>
      </c>
      <c r="E134" s="91">
        <f t="shared" ref="E134:E156" si="2">D134+C134</f>
        <v>3842</v>
      </c>
    </row>
    <row r="135" spans="1:5" x14ac:dyDescent="0.2">
      <c r="A135" s="80" t="s">
        <v>88</v>
      </c>
      <c r="B135" s="80"/>
      <c r="C135" s="81">
        <v>0</v>
      </c>
      <c r="D135" s="81">
        <v>0</v>
      </c>
      <c r="E135" s="81">
        <f t="shared" si="2"/>
        <v>0</v>
      </c>
    </row>
    <row r="136" spans="1:5" x14ac:dyDescent="0.2">
      <c r="A136" s="82" t="s">
        <v>96</v>
      </c>
      <c r="B136" s="82"/>
      <c r="C136" s="83">
        <v>0</v>
      </c>
      <c r="D136" s="83">
        <v>0</v>
      </c>
      <c r="E136" s="83">
        <f t="shared" si="2"/>
        <v>0</v>
      </c>
    </row>
    <row r="137" spans="1:5" x14ac:dyDescent="0.2">
      <c r="A137" s="84" t="s">
        <v>103</v>
      </c>
      <c r="B137" s="84"/>
      <c r="C137" s="85">
        <v>0</v>
      </c>
      <c r="D137" s="85">
        <v>0</v>
      </c>
      <c r="E137" s="85">
        <f t="shared" si="2"/>
        <v>0</v>
      </c>
    </row>
    <row r="138" spans="1:5" x14ac:dyDescent="0.2">
      <c r="A138" s="86" t="s">
        <v>122</v>
      </c>
      <c r="B138" s="86"/>
      <c r="C138" s="87">
        <v>0</v>
      </c>
      <c r="D138" s="87">
        <v>0</v>
      </c>
      <c r="E138" s="87">
        <f t="shared" si="2"/>
        <v>0</v>
      </c>
    </row>
    <row r="139" spans="1:5" x14ac:dyDescent="0.2">
      <c r="A139" s="88" t="s">
        <v>99</v>
      </c>
      <c r="B139" s="88" t="s">
        <v>10</v>
      </c>
      <c r="C139" s="89">
        <v>0</v>
      </c>
      <c r="D139" s="89">
        <v>0</v>
      </c>
      <c r="E139" s="89">
        <f t="shared" si="2"/>
        <v>0</v>
      </c>
    </row>
    <row r="140" spans="1:5" x14ac:dyDescent="0.2">
      <c r="A140" s="90" t="s">
        <v>100</v>
      </c>
      <c r="B140" s="90" t="s">
        <v>18</v>
      </c>
      <c r="C140" s="91">
        <v>0</v>
      </c>
      <c r="D140" s="91">
        <v>0</v>
      </c>
      <c r="E140" s="91">
        <f t="shared" si="2"/>
        <v>0</v>
      </c>
    </row>
    <row r="141" spans="1:5" x14ac:dyDescent="0.2">
      <c r="A141" s="80" t="s">
        <v>89</v>
      </c>
      <c r="B141" s="80"/>
      <c r="C141" s="81">
        <v>0</v>
      </c>
      <c r="D141" s="81">
        <v>0</v>
      </c>
      <c r="E141" s="81">
        <f t="shared" si="2"/>
        <v>0</v>
      </c>
    </row>
    <row r="142" spans="1:5" x14ac:dyDescent="0.2">
      <c r="A142" s="82" t="s">
        <v>96</v>
      </c>
      <c r="B142" s="82"/>
      <c r="C142" s="83">
        <v>0</v>
      </c>
      <c r="D142" s="83">
        <v>0</v>
      </c>
      <c r="E142" s="83">
        <f t="shared" si="2"/>
        <v>0</v>
      </c>
    </row>
    <row r="143" spans="1:5" x14ac:dyDescent="0.2">
      <c r="A143" s="84" t="s">
        <v>97</v>
      </c>
      <c r="B143" s="84"/>
      <c r="C143" s="85">
        <v>0</v>
      </c>
      <c r="D143" s="85">
        <v>0</v>
      </c>
      <c r="E143" s="85">
        <f t="shared" si="2"/>
        <v>0</v>
      </c>
    </row>
    <row r="144" spans="1:5" x14ac:dyDescent="0.2">
      <c r="A144" s="86" t="s">
        <v>98</v>
      </c>
      <c r="B144" s="86"/>
      <c r="C144" s="87">
        <v>0</v>
      </c>
      <c r="D144" s="87">
        <v>0</v>
      </c>
      <c r="E144" s="87">
        <f t="shared" si="2"/>
        <v>0</v>
      </c>
    </row>
    <row r="145" spans="1:5" x14ac:dyDescent="0.2">
      <c r="A145" s="88" t="s">
        <v>99</v>
      </c>
      <c r="B145" s="88" t="s">
        <v>10</v>
      </c>
      <c r="C145" s="89">
        <v>0</v>
      </c>
      <c r="D145" s="89">
        <v>0</v>
      </c>
      <c r="E145" s="89">
        <f t="shared" si="2"/>
        <v>0</v>
      </c>
    </row>
    <row r="146" spans="1:5" x14ac:dyDescent="0.2">
      <c r="A146" s="90" t="s">
        <v>100</v>
      </c>
      <c r="B146" s="90" t="s">
        <v>18</v>
      </c>
      <c r="C146" s="91">
        <v>0</v>
      </c>
      <c r="D146" s="91">
        <v>0</v>
      </c>
      <c r="E146" s="91">
        <f t="shared" si="2"/>
        <v>0</v>
      </c>
    </row>
    <row r="147" spans="1:5" x14ac:dyDescent="0.2">
      <c r="A147" s="84" t="s">
        <v>103</v>
      </c>
      <c r="B147" s="84"/>
      <c r="C147" s="85">
        <v>0</v>
      </c>
      <c r="D147" s="85">
        <v>0</v>
      </c>
      <c r="E147" s="85">
        <f t="shared" si="2"/>
        <v>0</v>
      </c>
    </row>
    <row r="148" spans="1:5" x14ac:dyDescent="0.2">
      <c r="A148" s="86" t="s">
        <v>122</v>
      </c>
      <c r="B148" s="86"/>
      <c r="C148" s="87">
        <v>0</v>
      </c>
      <c r="D148" s="87">
        <v>0</v>
      </c>
      <c r="E148" s="87">
        <f t="shared" si="2"/>
        <v>0</v>
      </c>
    </row>
    <row r="149" spans="1:5" x14ac:dyDescent="0.2">
      <c r="A149" s="88" t="s">
        <v>99</v>
      </c>
      <c r="B149" s="88" t="s">
        <v>10</v>
      </c>
      <c r="C149" s="89">
        <v>0</v>
      </c>
      <c r="D149" s="89">
        <v>0</v>
      </c>
      <c r="E149" s="89">
        <f t="shared" si="2"/>
        <v>0</v>
      </c>
    </row>
    <row r="150" spans="1:5" x14ac:dyDescent="0.2">
      <c r="A150" s="90" t="s">
        <v>100</v>
      </c>
      <c r="B150" s="90" t="s">
        <v>18</v>
      </c>
      <c r="C150" s="91">
        <v>0</v>
      </c>
      <c r="D150" s="91">
        <v>0</v>
      </c>
      <c r="E150" s="91">
        <f t="shared" si="2"/>
        <v>0</v>
      </c>
    </row>
    <row r="151" spans="1:5" x14ac:dyDescent="0.2">
      <c r="A151" s="80" t="s">
        <v>93</v>
      </c>
      <c r="B151" s="80"/>
      <c r="C151" s="81">
        <v>15000</v>
      </c>
      <c r="D151" s="81">
        <v>15000</v>
      </c>
      <c r="E151" s="81">
        <f t="shared" si="2"/>
        <v>30000</v>
      </c>
    </row>
    <row r="152" spans="1:5" x14ac:dyDescent="0.2">
      <c r="A152" s="82" t="s">
        <v>96</v>
      </c>
      <c r="B152" s="82"/>
      <c r="C152" s="83">
        <v>15000</v>
      </c>
      <c r="D152" s="83">
        <v>15000</v>
      </c>
      <c r="E152" s="83">
        <f t="shared" si="2"/>
        <v>30000</v>
      </c>
    </row>
    <row r="153" spans="1:5" x14ac:dyDescent="0.2">
      <c r="A153" s="84" t="s">
        <v>103</v>
      </c>
      <c r="B153" s="84"/>
      <c r="C153" s="85">
        <v>15000</v>
      </c>
      <c r="D153" s="85">
        <v>15000</v>
      </c>
      <c r="E153" s="85">
        <f t="shared" si="2"/>
        <v>30000</v>
      </c>
    </row>
    <row r="154" spans="1:5" x14ac:dyDescent="0.2">
      <c r="A154" s="86" t="s">
        <v>123</v>
      </c>
      <c r="B154" s="86"/>
      <c r="C154" s="87">
        <v>15000</v>
      </c>
      <c r="D154" s="87">
        <v>15000</v>
      </c>
      <c r="E154" s="87">
        <f t="shared" si="2"/>
        <v>30000</v>
      </c>
    </row>
    <row r="155" spans="1:5" x14ac:dyDescent="0.2">
      <c r="A155" s="88" t="s">
        <v>99</v>
      </c>
      <c r="B155" s="88" t="s">
        <v>10</v>
      </c>
      <c r="C155" s="89">
        <v>15000</v>
      </c>
      <c r="D155" s="89">
        <v>15000</v>
      </c>
      <c r="E155" s="89">
        <f t="shared" si="2"/>
        <v>30000</v>
      </c>
    </row>
    <row r="156" spans="1:5" x14ac:dyDescent="0.2">
      <c r="A156" s="90" t="s">
        <v>100</v>
      </c>
      <c r="B156" s="90" t="s">
        <v>18</v>
      </c>
      <c r="C156" s="91">
        <v>15000</v>
      </c>
      <c r="D156" s="91">
        <v>15000</v>
      </c>
      <c r="E156" s="91">
        <f t="shared" si="2"/>
        <v>30000</v>
      </c>
    </row>
    <row r="158" spans="1:5" ht="93.75" customHeight="1" x14ac:dyDescent="0.2">
      <c r="A158" s="128" t="s">
        <v>129</v>
      </c>
      <c r="B158" s="128"/>
      <c r="C158" s="128"/>
    </row>
    <row r="160" spans="1:5" x14ac:dyDescent="0.2">
      <c r="A160" t="s">
        <v>92</v>
      </c>
    </row>
    <row r="161" spans="1:3" x14ac:dyDescent="0.2">
      <c r="A161" t="s">
        <v>128</v>
      </c>
    </row>
    <row r="162" spans="1:3" x14ac:dyDescent="0.2">
      <c r="C162" s="68" t="s">
        <v>90</v>
      </c>
    </row>
    <row r="163" spans="1:3" x14ac:dyDescent="0.2">
      <c r="C163" s="68" t="s">
        <v>91</v>
      </c>
    </row>
  </sheetData>
  <mergeCells count="2">
    <mergeCell ref="A158:C158"/>
    <mergeCell ref="A1:D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Ivica Radošević</cp:lastModifiedBy>
  <cp:lastPrinted>2024-05-02T11:18:25Z</cp:lastPrinted>
  <dcterms:created xsi:type="dcterms:W3CDTF">2022-08-12T12:51:27Z</dcterms:created>
  <dcterms:modified xsi:type="dcterms:W3CDTF">2024-07-03T07:20:27Z</dcterms:modified>
</cp:coreProperties>
</file>