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C9075B0C-EE0A-C24E-A7BF-C26BB47F6DFA}" xr6:coauthVersionLast="47" xr6:coauthVersionMax="47" xr10:uidLastSave="{00000000-0000-0000-0000-000000000000}"/>
  <bookViews>
    <workbookView xWindow="0" yWindow="500" windowWidth="29040" windowHeight="15840" firstSheet="3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E24" i="8"/>
  <c r="E11" i="8" s="1"/>
  <c r="E21" i="8"/>
  <c r="E18" i="8"/>
  <c r="E12" i="8"/>
  <c r="E38" i="8"/>
  <c r="E58" i="8"/>
  <c r="E44" i="8"/>
  <c r="E39" i="8"/>
  <c r="D10" i="3"/>
  <c r="E64" i="8"/>
  <c r="F21" i="10" l="1"/>
  <c r="F11" i="10"/>
  <c r="F14" i="10" l="1"/>
  <c r="F22" i="10" s="1"/>
</calcChain>
</file>

<file path=xl/sharedStrings.xml><?xml version="1.0" encoding="utf-8"?>
<sst xmlns="http://schemas.openxmlformats.org/spreadsheetml/2006/main" count="389" uniqueCount="132">
  <si>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</si>
  <si>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</si>
  <si>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</si>
  <si>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</si>
  <si>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</si>
  <si>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</si>
  <si>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</si>
  <si>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</si>
  <si>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</si>
  <si>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</si>
  <si>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</si>
  <si>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</si>
  <si>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</si>
  <si>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</si>
  <si>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</si>
  <si>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</si>
  <si>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</si>
  <si>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</si>
  <si>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</si>
  <si>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</si>
  <si>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</si>
  <si>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</si>
  <si>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</si>
  <si>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</si>
  <si>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</si>
  <si>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</si>
  <si>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</si>
  <si>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</si>
  <si>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</si>
  <si>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</si>
  <si>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</si>
  <si>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</si>
  <si>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</si>
  <si>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</si>
  <si>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</si>
  <si>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</si>
  <si>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</si>
  <si>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</si>
  <si>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B. RAČUN FINANCIRANJA PREMA EKONOMSKOJ KLASIFIKACIJI</t>
  </si>
  <si>
    <t>B. RAČUN FINANCIRANJA PREMA IZVORIMA FINANCIRANJA</t>
  </si>
  <si>
    <t>RAZLIKA - VIŠAK / MANJAK</t>
  </si>
  <si>
    <t>VIŠAK / MANJAK + NETO FINANCIRANJE</t>
  </si>
  <si>
    <t>Opći prihodi i primici</t>
  </si>
  <si>
    <t>Vlastiti prihodi</t>
  </si>
  <si>
    <t>Izvor</t>
  </si>
  <si>
    <t>Primici od prodaje dionica PK</t>
  </si>
  <si>
    <t>8.3</t>
  </si>
  <si>
    <t>09 Obrazovanje</t>
  </si>
  <si>
    <t>091 Predškolsko i osnovno obrazovanje</t>
  </si>
  <si>
    <t>0912 Osnovno obrazovanje</t>
  </si>
  <si>
    <t>5.6.</t>
  </si>
  <si>
    <t>Pomoći (EU projekt)</t>
  </si>
  <si>
    <t>5.7.</t>
  </si>
  <si>
    <t>Tekuće pomoći PK</t>
  </si>
  <si>
    <t>Prihodi od imovine</t>
  </si>
  <si>
    <t>3.1.</t>
  </si>
  <si>
    <t>Prihodi od upravnih i administrativnih pristojbi</t>
  </si>
  <si>
    <t>4.7.</t>
  </si>
  <si>
    <t>Prihodi za posebne namjene</t>
  </si>
  <si>
    <t>Prihodi od prodaje proizvoda i roba</t>
  </si>
  <si>
    <t>6.1.</t>
  </si>
  <si>
    <t>Donacije</t>
  </si>
  <si>
    <t>5.2.</t>
  </si>
  <si>
    <t>Tekuće pomoći (školstvo)</t>
  </si>
  <si>
    <t>1.1.</t>
  </si>
  <si>
    <t>1.2..</t>
  </si>
  <si>
    <t>7.3.</t>
  </si>
  <si>
    <t>RASHODI POSLOVANJA</t>
  </si>
  <si>
    <t>Financijski rashodi</t>
  </si>
  <si>
    <t xml:space="preserve">Naknade građanima i kućanstvima </t>
  </si>
  <si>
    <t>Rashodi za dodatna ulaganja na građevinskom objektu</t>
  </si>
  <si>
    <t>5.3</t>
  </si>
  <si>
    <t>Tekuće pomoći</t>
  </si>
  <si>
    <t>UKUPNO</t>
  </si>
  <si>
    <t>Prijenos sredstava EU-PK</t>
  </si>
  <si>
    <t>5.0.</t>
  </si>
  <si>
    <t>Razdjel 003 GU ODJEL ZA SAMOUPRAVU I UPRAVU</t>
  </si>
  <si>
    <t>Glava 00303 ŠKOLSTVO I PREDŠKOLSKI ODGOJ</t>
  </si>
  <si>
    <t>01 OŠ Dr. JURE TURIĆA Gospić</t>
  </si>
  <si>
    <t>Glavni program P05 Školstvo</t>
  </si>
  <si>
    <t>Program 0101 Zakonske obveze u osnovnom školstvu</t>
  </si>
  <si>
    <t>Aktivnost A100001 Materijalni rashodi po zakonskom standardu</t>
  </si>
  <si>
    <t>Korisnik 1 OŠ dr. Jure Turića Gospić</t>
  </si>
  <si>
    <t>Izvor 1. Opći prihodi i primici</t>
  </si>
  <si>
    <t>Izvor 1.1. Prihodi od poreza</t>
  </si>
  <si>
    <t>3 Rashodi poslovanja</t>
  </si>
  <si>
    <t>37 Naknade građanima i kućanstvima na temelju osiguranja i druge naknade</t>
  </si>
  <si>
    <t>Izvor 5. Pomoći</t>
  </si>
  <si>
    <t>Izvor 5.2. Tekuće pomoći (školstvo, vatrogastvo)</t>
  </si>
  <si>
    <t>32 Materijalni rashodi</t>
  </si>
  <si>
    <t>34 Financijski rashodi</t>
  </si>
  <si>
    <t>Kapitalni projekt K100001 Opremanje škola po zakonskom standardu</t>
  </si>
  <si>
    <t xml:space="preserve">4 Rashodi za nabavu nefinancijske imovine                                                             </t>
  </si>
  <si>
    <t>42 Rashodi za nabavu proizvedene dugotrajne imovine</t>
  </si>
  <si>
    <t>Kapitalni projekt K100002 Dodatna ulaganja na objektima OŠ po zakonskom standardu</t>
  </si>
  <si>
    <t>45 Rashodi za dodatna ulaganja na nefinancijskoj imovini</t>
  </si>
  <si>
    <t>Program 0102 Aktivnosti i projekti u osnovnom školstvu izvan standarda</t>
  </si>
  <si>
    <t>Aktivnost A100001 Glazbena škola</t>
  </si>
  <si>
    <t>Izvor 4. Prihodi za posebne namjene</t>
  </si>
  <si>
    <t>Izvor 4.7. Prihodi za posebne namjene PK</t>
  </si>
  <si>
    <t>Aktivnost A100002 Produženi boravak</t>
  </si>
  <si>
    <t>31 Rashodi za zaposlene</t>
  </si>
  <si>
    <t>Aktivnost A100006 Plaće u prosvjeti - državni proračun</t>
  </si>
  <si>
    <t>Izvor 5.7. Tekuće pomoći PK</t>
  </si>
  <si>
    <t>Aktivnost A100007 Školska kuhinja</t>
  </si>
  <si>
    <t>Aktivnost A100009 Gradska sportska dvorana</t>
  </si>
  <si>
    <t>Izvor 3. Vlastiti prihodi</t>
  </si>
  <si>
    <t>Izvor 3.1. Vlastiti prihodi  OŠ Gospić</t>
  </si>
  <si>
    <t>Izvor 5.3. Tekuće pomoći</t>
  </si>
  <si>
    <t>Aktivnost A100010 Sufinanciranje prijevoza TUR</t>
  </si>
  <si>
    <t>Tekući projekt T100002 Redovna djelatnost škole izvan standarda</t>
  </si>
  <si>
    <t>Izvor 6. Donacije</t>
  </si>
  <si>
    <t>Izvor 6.1. Donacije PK</t>
  </si>
  <si>
    <t>Tekući projekt T100003 Ostale aktivnosti i projekti (vannastavni)</t>
  </si>
  <si>
    <t xml:space="preserve">38 Ostali rashodi                                                                                      </t>
  </si>
  <si>
    <t>Izvor 1.2. Ostali opći prihodi</t>
  </si>
  <si>
    <t>Izvor 5.6.  Prijenos sredstva EU</t>
  </si>
  <si>
    <t>Tekući projekt T100007 Shema školskog voća i povrća</t>
  </si>
  <si>
    <t>Tekući projekt T100008 U zagrljaju zdrave prehrane</t>
  </si>
  <si>
    <t>PRIVREMENO FINANCIRANJE OŠ DR.JURE TURIĆA 
ZA RAZDOBLJE OD 01.01.2024. DO 31.03.2024.</t>
  </si>
  <si>
    <t>Dana _____________  Školski odbor Osnovne škole dr. Jure Turića donosi Privremeno financiranje za razdoblje od 01.01.2024. do 31.03.2024.godine.</t>
  </si>
  <si>
    <t>Predsjednica Školskog odbora</t>
  </si>
  <si>
    <t>Antonija Rosandić</t>
  </si>
  <si>
    <t>KLASA: 400-07/23-01/2</t>
  </si>
  <si>
    <t>URBROJ: 2125-19-01-24-01</t>
  </si>
  <si>
    <t>PRIVREMENO FINANCIRANJE 1.1.-31.3.2024.</t>
  </si>
  <si>
    <t>Tekući projekt T100009 Udžbenici</t>
  </si>
  <si>
    <t>Tekući projekt T100013 Projekt Lički suvenir i Čuvar baštine</t>
  </si>
  <si>
    <t>Izvor 5.0. Prijenos sredstava EU - PK</t>
  </si>
  <si>
    <t>Tekući projekt T100014 Projekt Erasmus +</t>
  </si>
  <si>
    <t>Ostali rashodi</t>
  </si>
  <si>
    <t>Tekući projekt T100005 Korak prema jednakosti (MZO-EU)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</si>
</sst>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666699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49" fontId="8" fillId="2" borderId="3" xfId="0" quotePrefix="1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3" xfId="0" quotePrefix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16" fontId="7" fillId="7" borderId="3" xfId="0" applyNumberFormat="1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7" fillId="6" borderId="3" xfId="0" quotePrefix="1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/>
    </xf>
    <xf numFmtId="0" fontId="8" fillId="7" borderId="3" xfId="0" quotePrefix="1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vertical="center" wrapText="1"/>
    </xf>
    <xf numFmtId="3" fontId="3" fillId="8" borderId="3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vertical="center" wrapText="1"/>
    </xf>
    <xf numFmtId="0" fontId="8" fillId="7" borderId="3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8" fillId="9" borderId="3" xfId="0" quotePrefix="1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 wrapText="1"/>
    </xf>
    <xf numFmtId="3" fontId="3" fillId="9" borderId="3" xfId="0" applyNumberFormat="1" applyFont="1" applyFill="1" applyBorder="1" applyAlignment="1">
      <alignment horizontal="right"/>
    </xf>
    <xf numFmtId="16" fontId="7" fillId="9" borderId="3" xfId="0" applyNumberFormat="1" applyFont="1" applyFill="1" applyBorder="1" applyAlignment="1">
      <alignment horizontal="left" vertical="center" wrapText="1"/>
    </xf>
    <xf numFmtId="16" fontId="8" fillId="9" borderId="3" xfId="0" quotePrefix="1" applyNumberFormat="1" applyFont="1" applyFill="1" applyBorder="1" applyAlignment="1">
      <alignment horizontal="left" vertical="center"/>
    </xf>
    <xf numFmtId="0" fontId="8" fillId="9" borderId="3" xfId="0" quotePrefix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7" fillId="7" borderId="3" xfId="0" applyNumberFormat="1" applyFont="1" applyFill="1" applyBorder="1" applyAlignment="1">
      <alignment horizontal="left" vertical="center" wrapText="1"/>
    </xf>
    <xf numFmtId="49" fontId="8" fillId="9" borderId="3" xfId="0" quotePrefix="1" applyNumberFormat="1" applyFont="1" applyFill="1" applyBorder="1" applyAlignment="1">
      <alignment horizontal="left" vertical="center"/>
    </xf>
    <xf numFmtId="4" fontId="15" fillId="10" borderId="0" xfId="0" applyNumberFormat="1" applyFont="1" applyFill="1"/>
    <xf numFmtId="4" fontId="15" fillId="11" borderId="0" xfId="0" applyNumberFormat="1" applyFont="1" applyFill="1"/>
    <xf numFmtId="4" fontId="15" fillId="12" borderId="0" xfId="0" applyNumberFormat="1" applyFont="1" applyFill="1"/>
    <xf numFmtId="4" fontId="15" fillId="13" borderId="0" xfId="0" applyNumberFormat="1" applyFont="1" applyFill="1"/>
    <xf numFmtId="4" fontId="16" fillId="14" borderId="0" xfId="0" applyNumberFormat="1" applyFont="1" applyFill="1"/>
    <xf numFmtId="0" fontId="16" fillId="15" borderId="0" xfId="0" applyFont="1" applyFill="1"/>
    <xf numFmtId="4" fontId="16" fillId="15" borderId="0" xfId="0" applyNumberFormat="1" applyFont="1" applyFill="1"/>
    <xf numFmtId="0" fontId="16" fillId="16" borderId="0" xfId="0" applyFont="1" applyFill="1"/>
    <xf numFmtId="4" fontId="16" fillId="16" borderId="0" xfId="0" applyNumberFormat="1" applyFont="1" applyFill="1"/>
    <xf numFmtId="0" fontId="16" fillId="17" borderId="0" xfId="0" applyFont="1" applyFill="1"/>
    <xf numFmtId="0" fontId="16" fillId="18" borderId="0" xfId="0" applyFont="1" applyFill="1"/>
    <xf numFmtId="0" fontId="17" fillId="0" borderId="0" xfId="0" applyFont="1"/>
    <xf numFmtId="4" fontId="16" fillId="17" borderId="0" xfId="0" applyNumberFormat="1" applyFont="1" applyFill="1"/>
    <xf numFmtId="4" fontId="16" fillId="18" borderId="0" xfId="0" applyNumberFormat="1" applyFont="1" applyFill="1"/>
    <xf numFmtId="4" fontId="17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6" fillId="3" borderId="7" xfId="0" applyNumberFormat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9" fillId="0" borderId="0" xfId="0" applyFont="1"/>
    <xf numFmtId="4" fontId="9" fillId="0" borderId="0" xfId="0" applyNumberFormat="1" applyFont="1"/>
    <xf numFmtId="0" fontId="18" fillId="15" borderId="0" xfId="0" applyFont="1" applyFill="1"/>
    <xf numFmtId="0" fontId="18" fillId="16" borderId="0" xfId="0" applyFont="1" applyFill="1"/>
    <xf numFmtId="0" fontId="18" fillId="17" borderId="0" xfId="0" applyFont="1" applyFill="1"/>
    <xf numFmtId="0" fontId="18" fillId="18" borderId="0" xfId="0" applyFont="1" applyFill="1"/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5" fillId="10" borderId="0" xfId="0" applyFont="1" applyFill="1"/>
    <xf numFmtId="0" fontId="15" fillId="11" borderId="0" xfId="0" applyFont="1" applyFill="1"/>
    <xf numFmtId="0" fontId="15" fillId="12" borderId="0" xfId="0" applyFont="1" applyFill="1"/>
    <xf numFmtId="0" fontId="16" fillId="18" borderId="0" xfId="0" applyFont="1" applyFill="1"/>
    <xf numFmtId="0" fontId="17" fillId="0" borderId="0" xfId="0" applyFont="1"/>
    <xf numFmtId="0" fontId="16" fillId="17" borderId="0" xfId="0" applyFont="1" applyFill="1"/>
    <xf numFmtId="0" fontId="15" fillId="13" borderId="0" xfId="0" applyFont="1" applyFill="1"/>
    <xf numFmtId="0" fontId="16" fillId="14" borderId="0" xfId="0" applyFont="1" applyFill="1"/>
    <xf numFmtId="0" fontId="16" fillId="15" borderId="0" xfId="0" applyFont="1" applyFill="1"/>
    <xf numFmtId="0" fontId="16" fillId="16" borderId="0" xfId="0" applyFont="1" applyFill="1"/>
    <xf numFmtId="0" fontId="9" fillId="0" borderId="0" xfId="0" applyFont="1"/>
    <xf numFmtId="0" fontId="18" fillId="15" borderId="0" xfId="0" applyFont="1" applyFill="1"/>
    <xf numFmtId="0" fontId="18" fillId="16" borderId="0" xfId="0" applyFont="1" applyFill="1"/>
    <xf numFmtId="0" fontId="18" fillId="17" borderId="0" xfId="0" applyFont="1" applyFill="1"/>
    <xf numFmtId="0" fontId="18" fillId="18" borderId="0" xfId="0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opLeftCell="A2" workbookViewId="0">
      <selection activeCell="F14" sqref="F14"/>
    </sheetView>
  </sheetViews>
  <sheetFormatPr baseColWidth="10" defaultColWidth="8.83203125" defaultRowHeight="15" x14ac:dyDescent="0.2"/>
  <cols>
    <col min="5" max="6" width="25.33203125" customWidth="1"/>
  </cols>
  <sheetData>
    <row r="1" spans="1:6" ht="42" customHeight="1" x14ac:dyDescent="0.2">
      <c r="A1" s="108" t="s">
        <v>119</v>
      </c>
      <c r="B1" s="108"/>
      <c r="C1" s="108"/>
      <c r="D1" s="108"/>
      <c r="E1" s="108"/>
      <c r="F1" s="108"/>
    </row>
    <row r="2" spans="1:6" ht="18" x14ac:dyDescent="0.2">
      <c r="A2" s="3"/>
      <c r="B2" s="3"/>
      <c r="C2" s="3"/>
      <c r="D2" s="3"/>
      <c r="E2" s="3"/>
      <c r="F2" s="3"/>
    </row>
    <row r="3" spans="1:6" ht="16" x14ac:dyDescent="0.2">
      <c r="A3" s="108" t="s">
        <v>17</v>
      </c>
      <c r="B3" s="108"/>
      <c r="C3" s="108"/>
      <c r="D3" s="108"/>
      <c r="E3" s="108"/>
      <c r="F3" s="108"/>
    </row>
    <row r="4" spans="1:6" ht="18" x14ac:dyDescent="0.2">
      <c r="A4" s="3"/>
      <c r="B4" s="3"/>
      <c r="C4" s="3"/>
      <c r="D4" s="3"/>
      <c r="E4" s="3"/>
      <c r="F4" s="3"/>
    </row>
    <row r="5" spans="1:6" ht="16" x14ac:dyDescent="0.2">
      <c r="A5" s="108" t="s">
        <v>21</v>
      </c>
      <c r="B5" s="109"/>
      <c r="C5" s="109"/>
      <c r="D5" s="109"/>
      <c r="E5" s="109"/>
      <c r="F5" s="109"/>
    </row>
    <row r="6" spans="1:6" ht="19" thickBot="1" x14ac:dyDescent="0.25">
      <c r="A6" s="1"/>
      <c r="B6" s="2"/>
      <c r="C6" s="2"/>
      <c r="D6" s="2"/>
      <c r="E6" s="5"/>
      <c r="F6" s="95"/>
    </row>
    <row r="7" spans="1:6" ht="33" thickBot="1" x14ac:dyDescent="0.25">
      <c r="A7" s="22"/>
      <c r="B7" s="23"/>
      <c r="C7" s="23"/>
      <c r="D7" s="24"/>
      <c r="E7" s="25"/>
      <c r="F7" s="89" t="s">
        <v>125</v>
      </c>
    </row>
    <row r="8" spans="1:6" x14ac:dyDescent="0.2">
      <c r="A8" s="110" t="s">
        <v>0</v>
      </c>
      <c r="B8" s="105"/>
      <c r="C8" s="105"/>
      <c r="D8" s="105"/>
      <c r="E8" s="111"/>
      <c r="F8" s="96">
        <v>713184</v>
      </c>
    </row>
    <row r="9" spans="1:6" x14ac:dyDescent="0.2">
      <c r="A9" s="112" t="s">
        <v>28</v>
      </c>
      <c r="B9" s="113"/>
      <c r="C9" s="113"/>
      <c r="D9" s="113"/>
      <c r="E9" s="107"/>
      <c r="F9" s="27">
        <v>713184</v>
      </c>
    </row>
    <row r="10" spans="1:6" x14ac:dyDescent="0.2">
      <c r="A10" s="106" t="s">
        <v>29</v>
      </c>
      <c r="B10" s="107"/>
      <c r="C10" s="107"/>
      <c r="D10" s="107"/>
      <c r="E10" s="107"/>
      <c r="F10" s="27">
        <v>0</v>
      </c>
    </row>
    <row r="11" spans="1:6" x14ac:dyDescent="0.2">
      <c r="A11" s="28" t="s">
        <v>1</v>
      </c>
      <c r="B11" s="31"/>
      <c r="C11" s="31"/>
      <c r="D11" s="31"/>
      <c r="E11" s="31"/>
      <c r="F11" s="26">
        <f t="shared" ref="F11" si="0">F12+F13</f>
        <v>713184</v>
      </c>
    </row>
    <row r="12" spans="1:6" x14ac:dyDescent="0.2">
      <c r="A12" s="114" t="s">
        <v>30</v>
      </c>
      <c r="B12" s="113"/>
      <c r="C12" s="113"/>
      <c r="D12" s="113"/>
      <c r="E12" s="113"/>
      <c r="F12" s="27">
        <v>710434</v>
      </c>
    </row>
    <row r="13" spans="1:6" x14ac:dyDescent="0.2">
      <c r="A13" s="106" t="s">
        <v>31</v>
      </c>
      <c r="B13" s="107"/>
      <c r="C13" s="107"/>
      <c r="D13" s="107"/>
      <c r="E13" s="107"/>
      <c r="F13" s="27">
        <v>2750</v>
      </c>
    </row>
    <row r="14" spans="1:6" x14ac:dyDescent="0.2">
      <c r="A14" s="104" t="s">
        <v>40</v>
      </c>
      <c r="B14" s="105"/>
      <c r="C14" s="105"/>
      <c r="D14" s="105"/>
      <c r="E14" s="105"/>
      <c r="F14" s="26">
        <f t="shared" ref="F14" si="1">F8-F11</f>
        <v>0</v>
      </c>
    </row>
    <row r="15" spans="1:6" ht="18" x14ac:dyDescent="0.2">
      <c r="A15" s="3"/>
      <c r="B15" s="17"/>
      <c r="C15" s="17"/>
      <c r="D15" s="17"/>
      <c r="E15" s="17"/>
      <c r="F15" s="18"/>
    </row>
    <row r="16" spans="1:6" ht="16" x14ac:dyDescent="0.2">
      <c r="A16" s="108" t="s">
        <v>22</v>
      </c>
      <c r="B16" s="109"/>
      <c r="C16" s="109"/>
      <c r="D16" s="109"/>
      <c r="E16" s="109"/>
      <c r="F16" s="109"/>
    </row>
    <row r="17" spans="1:6" ht="19" thickBot="1" x14ac:dyDescent="0.25">
      <c r="A17" s="3"/>
      <c r="B17" s="17"/>
      <c r="C17" s="17"/>
      <c r="D17" s="17"/>
      <c r="E17" s="17"/>
      <c r="F17" s="18"/>
    </row>
    <row r="18" spans="1:6" ht="33" thickBot="1" x14ac:dyDescent="0.25">
      <c r="A18" s="22"/>
      <c r="B18" s="23"/>
      <c r="C18" s="23"/>
      <c r="D18" s="24"/>
      <c r="E18" s="25"/>
      <c r="F18" s="89" t="s">
        <v>125</v>
      </c>
    </row>
    <row r="19" spans="1:6" x14ac:dyDescent="0.2">
      <c r="A19" s="106" t="s">
        <v>32</v>
      </c>
      <c r="B19" s="107"/>
      <c r="C19" s="107"/>
      <c r="D19" s="107"/>
      <c r="E19" s="107"/>
      <c r="F19" s="97">
        <v>0</v>
      </c>
    </row>
    <row r="20" spans="1:6" x14ac:dyDescent="0.2">
      <c r="A20" s="106" t="s">
        <v>33</v>
      </c>
      <c r="B20" s="107"/>
      <c r="C20" s="107"/>
      <c r="D20" s="107"/>
      <c r="E20" s="107"/>
      <c r="F20" s="27">
        <v>0</v>
      </c>
    </row>
    <row r="21" spans="1:6" x14ac:dyDescent="0.2">
      <c r="A21" s="104" t="s">
        <v>2</v>
      </c>
      <c r="B21" s="105"/>
      <c r="C21" s="105"/>
      <c r="D21" s="105"/>
      <c r="E21" s="105"/>
      <c r="F21" s="26">
        <f t="shared" ref="F21" si="2">F19-F20</f>
        <v>0</v>
      </c>
    </row>
    <row r="22" spans="1:6" x14ac:dyDescent="0.2">
      <c r="A22" s="104" t="s">
        <v>41</v>
      </c>
      <c r="B22" s="105"/>
      <c r="C22" s="105"/>
      <c r="D22" s="105"/>
      <c r="E22" s="105"/>
      <c r="F22" s="26">
        <f t="shared" ref="F22" si="3">F14+F21</f>
        <v>0</v>
      </c>
    </row>
    <row r="23" spans="1:6" ht="18" x14ac:dyDescent="0.2">
      <c r="A23" s="16"/>
      <c r="B23" s="17"/>
      <c r="C23" s="17"/>
      <c r="D23" s="17"/>
      <c r="E23" s="17"/>
      <c r="F23" s="18"/>
    </row>
    <row r="24" spans="1:6" ht="9" customHeight="1" x14ac:dyDescent="0.2"/>
  </sheetData>
  <mergeCells count="14">
    <mergeCell ref="A21:E21"/>
    <mergeCell ref="A22:E22"/>
    <mergeCell ref="A20:E20"/>
    <mergeCell ref="A1:F1"/>
    <mergeCell ref="A3:F3"/>
    <mergeCell ref="A5:F5"/>
    <mergeCell ref="A8:E8"/>
    <mergeCell ref="A9:E9"/>
    <mergeCell ref="A10:E10"/>
    <mergeCell ref="A12:E12"/>
    <mergeCell ref="A13:E13"/>
    <mergeCell ref="A14:E14"/>
    <mergeCell ref="A16:F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topLeftCell="A15" workbookViewId="0">
      <selection activeCell="D28" sqref="D28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3" width="25.33203125" customWidth="1"/>
    <col min="4" max="4" width="29.6640625" customWidth="1"/>
  </cols>
  <sheetData>
    <row r="1" spans="1:4" ht="42" customHeight="1" x14ac:dyDescent="0.2">
      <c r="A1" s="108" t="s">
        <v>119</v>
      </c>
      <c r="B1" s="108"/>
      <c r="C1" s="108"/>
      <c r="D1" s="108"/>
    </row>
    <row r="2" spans="1:4" ht="18" customHeight="1" x14ac:dyDescent="0.2">
      <c r="A2" s="3"/>
      <c r="B2" s="3"/>
      <c r="C2" s="3"/>
      <c r="D2" s="3"/>
    </row>
    <row r="3" spans="1:4" ht="15.75" customHeight="1" x14ac:dyDescent="0.2">
      <c r="A3" s="108" t="s">
        <v>17</v>
      </c>
      <c r="B3" s="108"/>
      <c r="C3" s="108"/>
      <c r="D3" s="108"/>
    </row>
    <row r="4" spans="1:4" ht="18" x14ac:dyDescent="0.2">
      <c r="A4" s="3"/>
      <c r="B4" s="3"/>
      <c r="C4" s="3"/>
      <c r="D4" s="4"/>
    </row>
    <row r="5" spans="1:4" ht="18" customHeight="1" x14ac:dyDescent="0.2">
      <c r="A5" s="108" t="s">
        <v>4</v>
      </c>
      <c r="B5" s="108"/>
      <c r="C5" s="108"/>
      <c r="D5" s="108"/>
    </row>
    <row r="6" spans="1:4" ht="18" x14ac:dyDescent="0.2">
      <c r="A6" s="3"/>
      <c r="B6" s="3"/>
      <c r="C6" s="3"/>
      <c r="D6" s="4"/>
    </row>
    <row r="7" spans="1:4" ht="15.75" customHeight="1" x14ac:dyDescent="0.2">
      <c r="A7" s="108" t="s">
        <v>34</v>
      </c>
      <c r="B7" s="108"/>
      <c r="C7" s="108"/>
      <c r="D7" s="108"/>
    </row>
    <row r="8" spans="1:4" ht="19" thickBot="1" x14ac:dyDescent="0.25">
      <c r="A8" s="3"/>
      <c r="B8" s="3"/>
      <c r="C8" s="3"/>
      <c r="D8" s="4"/>
    </row>
    <row r="9" spans="1:4" ht="33" thickBot="1" x14ac:dyDescent="0.25">
      <c r="A9" s="15" t="s">
        <v>5</v>
      </c>
      <c r="B9" s="14" t="s">
        <v>6</v>
      </c>
      <c r="C9" s="90" t="s">
        <v>3</v>
      </c>
      <c r="D9" s="89" t="s">
        <v>125</v>
      </c>
    </row>
    <row r="10" spans="1:4" ht="15.75" customHeight="1" x14ac:dyDescent="0.2">
      <c r="A10" s="66">
        <v>6</v>
      </c>
      <c r="B10" s="66"/>
      <c r="C10" s="66" t="s">
        <v>7</v>
      </c>
      <c r="D10" s="93">
        <f>SUM(D11:D15)</f>
        <v>713184</v>
      </c>
    </row>
    <row r="11" spans="1:4" ht="42" x14ac:dyDescent="0.2">
      <c r="A11" s="7"/>
      <c r="B11" s="11">
        <v>63</v>
      </c>
      <c r="C11" s="11" t="s">
        <v>24</v>
      </c>
      <c r="D11" s="6">
        <v>594469</v>
      </c>
    </row>
    <row r="12" spans="1:4" ht="39" customHeight="1" x14ac:dyDescent="0.2">
      <c r="A12" s="8"/>
      <c r="B12" s="8">
        <v>64</v>
      </c>
      <c r="C12" s="9" t="s">
        <v>54</v>
      </c>
      <c r="D12" s="6">
        <v>2</v>
      </c>
    </row>
    <row r="13" spans="1:4" ht="39" customHeight="1" x14ac:dyDescent="0.2">
      <c r="A13" s="8"/>
      <c r="B13" s="8">
        <v>65</v>
      </c>
      <c r="C13" s="13" t="s">
        <v>56</v>
      </c>
      <c r="D13" s="6">
        <v>8259</v>
      </c>
    </row>
    <row r="14" spans="1:4" ht="28" x14ac:dyDescent="0.2">
      <c r="A14" s="8"/>
      <c r="B14" s="8">
        <v>66</v>
      </c>
      <c r="C14" s="13" t="s">
        <v>59</v>
      </c>
      <c r="D14" s="6">
        <v>5332</v>
      </c>
    </row>
    <row r="15" spans="1:4" ht="42" x14ac:dyDescent="0.2">
      <c r="A15" s="8"/>
      <c r="B15" s="8">
        <v>67</v>
      </c>
      <c r="C15" s="11" t="s">
        <v>25</v>
      </c>
      <c r="D15" s="6">
        <v>105122</v>
      </c>
    </row>
    <row r="16" spans="1:4" ht="28" x14ac:dyDescent="0.2">
      <c r="A16" s="10">
        <v>7</v>
      </c>
      <c r="B16" s="10"/>
      <c r="C16" s="19" t="s">
        <v>8</v>
      </c>
      <c r="D16" s="56">
        <v>0</v>
      </c>
    </row>
    <row r="17" spans="1:4" ht="42" x14ac:dyDescent="0.2">
      <c r="A17" s="11"/>
      <c r="B17" s="11">
        <v>72</v>
      </c>
      <c r="C17" s="20" t="s">
        <v>23</v>
      </c>
      <c r="D17" s="6">
        <v>0</v>
      </c>
    </row>
    <row r="19" spans="1:4" ht="16" x14ac:dyDescent="0.2">
      <c r="A19" s="108" t="s">
        <v>35</v>
      </c>
      <c r="B19" s="115"/>
      <c r="C19" s="115"/>
      <c r="D19" s="115"/>
    </row>
    <row r="20" spans="1:4" ht="19" thickBot="1" x14ac:dyDescent="0.25">
      <c r="A20" s="3"/>
      <c r="B20" s="3"/>
      <c r="C20" s="3"/>
      <c r="D20" s="4"/>
    </row>
    <row r="21" spans="1:4" ht="33" thickBot="1" x14ac:dyDescent="0.25">
      <c r="A21" s="15" t="s">
        <v>5</v>
      </c>
      <c r="B21" s="14" t="s">
        <v>6</v>
      </c>
      <c r="C21" s="90" t="s">
        <v>9</v>
      </c>
      <c r="D21" s="89" t="s">
        <v>125</v>
      </c>
    </row>
    <row r="22" spans="1:4" ht="15.75" customHeight="1" x14ac:dyDescent="0.2">
      <c r="A22" s="54">
        <v>3</v>
      </c>
      <c r="B22" s="54"/>
      <c r="C22" s="54" t="s">
        <v>10</v>
      </c>
      <c r="D22" s="92">
        <f>SUM(D23:D27)</f>
        <v>710434</v>
      </c>
    </row>
    <row r="23" spans="1:4" ht="15.75" customHeight="1" x14ac:dyDescent="0.2">
      <c r="A23" s="7"/>
      <c r="B23" s="7">
        <v>31</v>
      </c>
      <c r="C23" s="7" t="s">
        <v>11</v>
      </c>
      <c r="D23" s="6">
        <v>553380</v>
      </c>
    </row>
    <row r="24" spans="1:4" x14ac:dyDescent="0.2">
      <c r="A24" s="7"/>
      <c r="B24" s="7">
        <v>32</v>
      </c>
      <c r="C24" s="7" t="s">
        <v>18</v>
      </c>
      <c r="D24" s="6">
        <v>130535</v>
      </c>
    </row>
    <row r="25" spans="1:4" x14ac:dyDescent="0.2">
      <c r="A25" s="7"/>
      <c r="B25" s="7">
        <v>34</v>
      </c>
      <c r="C25" s="7" t="s">
        <v>68</v>
      </c>
      <c r="D25" s="6">
        <v>465</v>
      </c>
    </row>
    <row r="26" spans="1:4" ht="28" x14ac:dyDescent="0.2">
      <c r="A26" s="7"/>
      <c r="B26" s="7">
        <v>37</v>
      </c>
      <c r="C26" s="7" t="s">
        <v>69</v>
      </c>
      <c r="D26" s="6">
        <v>25625</v>
      </c>
    </row>
    <row r="27" spans="1:4" x14ac:dyDescent="0.2">
      <c r="A27" s="7"/>
      <c r="B27" s="7">
        <v>38</v>
      </c>
      <c r="C27" s="7" t="s">
        <v>130</v>
      </c>
      <c r="D27" s="6">
        <v>429</v>
      </c>
    </row>
    <row r="28" spans="1:4" ht="34" x14ac:dyDescent="0.2">
      <c r="A28" s="63">
        <v>4</v>
      </c>
      <c r="B28" s="63"/>
      <c r="C28" s="64" t="s">
        <v>12</v>
      </c>
      <c r="D28" s="55">
        <v>2750</v>
      </c>
    </row>
    <row r="29" spans="1:4" ht="42" x14ac:dyDescent="0.2">
      <c r="A29" s="10"/>
      <c r="B29" s="10">
        <v>42</v>
      </c>
      <c r="C29" s="19" t="s">
        <v>26</v>
      </c>
      <c r="D29" s="6">
        <v>0</v>
      </c>
    </row>
    <row r="30" spans="1:4" ht="28" x14ac:dyDescent="0.2">
      <c r="A30" s="11"/>
      <c r="B30" s="7">
        <v>45</v>
      </c>
      <c r="C30" s="19" t="s">
        <v>70</v>
      </c>
      <c r="D30" s="6">
        <v>2750</v>
      </c>
    </row>
  </sheetData>
  <mergeCells count="5">
    <mergeCell ref="A19:D19"/>
    <mergeCell ref="A1:D1"/>
    <mergeCell ref="A3:D3"/>
    <mergeCell ref="A5:D5"/>
    <mergeCell ref="A7:D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2"/>
  <sheetViews>
    <sheetView topLeftCell="A53" workbookViewId="0">
      <selection activeCell="G5" sqref="G5"/>
    </sheetView>
  </sheetViews>
  <sheetFormatPr baseColWidth="10" defaultColWidth="8.83203125" defaultRowHeight="15" x14ac:dyDescent="0.2"/>
  <cols>
    <col min="1" max="1" width="13.1640625" customWidth="1"/>
    <col min="2" max="2" width="9.6640625" customWidth="1"/>
    <col min="3" max="3" width="11" customWidth="1"/>
    <col min="4" max="4" width="25.33203125" customWidth="1"/>
    <col min="5" max="5" width="27.33203125" customWidth="1"/>
  </cols>
  <sheetData>
    <row r="1" spans="1:6" ht="42" customHeight="1" x14ac:dyDescent="0.2">
      <c r="A1" s="108" t="s">
        <v>119</v>
      </c>
      <c r="B1" s="108"/>
      <c r="C1" s="108"/>
      <c r="D1" s="108"/>
      <c r="E1" s="116"/>
    </row>
    <row r="2" spans="1:6" ht="18" customHeight="1" x14ac:dyDescent="0.2">
      <c r="A2" s="3"/>
      <c r="B2" s="3"/>
      <c r="C2" s="3"/>
      <c r="D2" s="3"/>
    </row>
    <row r="3" spans="1:6" ht="15.75" customHeight="1" x14ac:dyDescent="0.2">
      <c r="A3" s="108" t="s">
        <v>17</v>
      </c>
      <c r="B3" s="108"/>
      <c r="C3" s="108"/>
      <c r="D3" s="108"/>
      <c r="E3" s="116"/>
    </row>
    <row r="4" spans="1:6" ht="18" x14ac:dyDescent="0.2">
      <c r="B4" s="3"/>
      <c r="C4" s="3"/>
      <c r="D4" s="3"/>
    </row>
    <row r="5" spans="1:6" ht="18" customHeight="1" x14ac:dyDescent="0.2">
      <c r="A5" s="108" t="s">
        <v>4</v>
      </c>
      <c r="B5" s="108"/>
      <c r="C5" s="108"/>
      <c r="D5" s="108"/>
      <c r="E5" s="116"/>
    </row>
    <row r="6" spans="1:6" ht="18" x14ac:dyDescent="0.2">
      <c r="A6" s="3"/>
      <c r="B6" s="3"/>
      <c r="C6" s="3"/>
      <c r="D6" s="3"/>
    </row>
    <row r="7" spans="1:6" ht="15.75" customHeight="1" x14ac:dyDescent="0.2">
      <c r="A7" s="108" t="s">
        <v>36</v>
      </c>
      <c r="B7" s="108"/>
      <c r="C7" s="108"/>
      <c r="D7" s="108"/>
      <c r="E7" s="116"/>
    </row>
    <row r="8" spans="1:6" ht="19" thickBot="1" x14ac:dyDescent="0.25">
      <c r="A8" s="3"/>
      <c r="B8" s="3"/>
      <c r="C8" s="3"/>
      <c r="D8" s="3"/>
    </row>
    <row r="9" spans="1:6" ht="33" thickBot="1" x14ac:dyDescent="0.25">
      <c r="A9" s="15" t="s">
        <v>5</v>
      </c>
      <c r="B9" s="14" t="s">
        <v>6</v>
      </c>
      <c r="C9" s="65" t="s">
        <v>44</v>
      </c>
      <c r="D9" s="90" t="s">
        <v>3</v>
      </c>
      <c r="E9" s="89" t="s">
        <v>125</v>
      </c>
      <c r="F9" s="53"/>
    </row>
    <row r="10" spans="1:6" ht="16" x14ac:dyDescent="0.2">
      <c r="A10" s="15" t="s">
        <v>73</v>
      </c>
      <c r="B10" s="14"/>
      <c r="C10" s="65"/>
      <c r="D10" s="14"/>
      <c r="E10" s="91"/>
      <c r="F10" s="53"/>
    </row>
    <row r="11" spans="1:6" ht="16" x14ac:dyDescent="0.2">
      <c r="A11" s="35">
        <v>6</v>
      </c>
      <c r="B11" s="35"/>
      <c r="C11" s="35"/>
      <c r="D11" s="35" t="s">
        <v>7</v>
      </c>
      <c r="E11" s="36">
        <f>SUM(E12,E16,E18,E21,E24)</f>
        <v>713184</v>
      </c>
    </row>
    <row r="12" spans="1:6" ht="42" x14ac:dyDescent="0.2">
      <c r="A12" s="7"/>
      <c r="B12" s="37">
        <v>63</v>
      </c>
      <c r="C12" s="37"/>
      <c r="D12" s="37" t="s">
        <v>24</v>
      </c>
      <c r="E12" s="38">
        <f>SUM(E13:E15)</f>
        <v>594469</v>
      </c>
    </row>
    <row r="13" spans="1:6" x14ac:dyDescent="0.2">
      <c r="A13" s="7"/>
      <c r="B13" s="39"/>
      <c r="C13" s="40" t="s">
        <v>50</v>
      </c>
      <c r="D13" s="41" t="s">
        <v>51</v>
      </c>
      <c r="E13" s="42">
        <v>24867</v>
      </c>
    </row>
    <row r="14" spans="1:6" x14ac:dyDescent="0.2">
      <c r="A14" s="7"/>
      <c r="B14" s="39"/>
      <c r="C14" s="40" t="s">
        <v>75</v>
      </c>
      <c r="D14" s="41" t="s">
        <v>74</v>
      </c>
      <c r="E14" s="42">
        <v>0</v>
      </c>
    </row>
    <row r="15" spans="1:6" x14ac:dyDescent="0.2">
      <c r="A15" s="7"/>
      <c r="B15" s="39"/>
      <c r="C15" s="41" t="s">
        <v>52</v>
      </c>
      <c r="D15" s="41" t="s">
        <v>53</v>
      </c>
      <c r="E15" s="42">
        <v>569602</v>
      </c>
    </row>
    <row r="16" spans="1:6" x14ac:dyDescent="0.2">
      <c r="A16" s="8"/>
      <c r="B16" s="43">
        <v>64</v>
      </c>
      <c r="C16" s="44"/>
      <c r="D16" s="44" t="s">
        <v>54</v>
      </c>
      <c r="E16" s="38">
        <v>2</v>
      </c>
    </row>
    <row r="17" spans="1:5" x14ac:dyDescent="0.2">
      <c r="A17" s="8"/>
      <c r="B17" s="8"/>
      <c r="C17" s="45" t="s">
        <v>55</v>
      </c>
      <c r="D17" s="45" t="s">
        <v>43</v>
      </c>
      <c r="E17" s="42">
        <v>2</v>
      </c>
    </row>
    <row r="18" spans="1:5" ht="28" x14ac:dyDescent="0.2">
      <c r="A18" s="8"/>
      <c r="B18" s="43">
        <v>65</v>
      </c>
      <c r="C18" s="44"/>
      <c r="D18" s="46" t="s">
        <v>56</v>
      </c>
      <c r="E18" s="38">
        <f>SUM(E19:E20)</f>
        <v>8259</v>
      </c>
    </row>
    <row r="19" spans="1:5" x14ac:dyDescent="0.2">
      <c r="A19" s="8"/>
      <c r="B19" s="8"/>
      <c r="C19" s="45" t="s">
        <v>57</v>
      </c>
      <c r="D19" s="45" t="s">
        <v>58</v>
      </c>
      <c r="E19" s="42">
        <v>7958</v>
      </c>
    </row>
    <row r="20" spans="1:5" x14ac:dyDescent="0.2">
      <c r="A20" s="8"/>
      <c r="B20" s="8"/>
      <c r="C20" s="45" t="s">
        <v>55</v>
      </c>
      <c r="D20" s="45" t="s">
        <v>43</v>
      </c>
      <c r="E20" s="42">
        <v>301</v>
      </c>
    </row>
    <row r="21" spans="1:5" ht="28" x14ac:dyDescent="0.2">
      <c r="A21" s="8"/>
      <c r="B21" s="43">
        <v>66</v>
      </c>
      <c r="C21" s="44"/>
      <c r="D21" s="46" t="s">
        <v>59</v>
      </c>
      <c r="E21" s="38">
        <f>SUM(E22:E23)</f>
        <v>5332</v>
      </c>
    </row>
    <row r="22" spans="1:5" ht="15.75" customHeight="1" x14ac:dyDescent="0.2">
      <c r="A22" s="8"/>
      <c r="B22" s="8"/>
      <c r="C22" s="45" t="s">
        <v>55</v>
      </c>
      <c r="D22" s="45" t="s">
        <v>43</v>
      </c>
      <c r="E22" s="42">
        <v>5000</v>
      </c>
    </row>
    <row r="23" spans="1:5" x14ac:dyDescent="0.2">
      <c r="A23" s="8"/>
      <c r="B23" s="21"/>
      <c r="C23" s="45" t="s">
        <v>60</v>
      </c>
      <c r="D23" s="45" t="s">
        <v>61</v>
      </c>
      <c r="E23" s="42">
        <v>332</v>
      </c>
    </row>
    <row r="24" spans="1:5" ht="42" x14ac:dyDescent="0.2">
      <c r="A24" s="8"/>
      <c r="B24" s="43">
        <v>67</v>
      </c>
      <c r="C24" s="44"/>
      <c r="D24" s="37" t="s">
        <v>25</v>
      </c>
      <c r="E24" s="38">
        <f>SUM(E25:E28)</f>
        <v>105122</v>
      </c>
    </row>
    <row r="25" spans="1:5" x14ac:dyDescent="0.2">
      <c r="A25" s="8"/>
      <c r="B25" s="47"/>
      <c r="C25" s="45" t="s">
        <v>62</v>
      </c>
      <c r="D25" s="41" t="s">
        <v>63</v>
      </c>
      <c r="E25" s="42">
        <v>81438</v>
      </c>
    </row>
    <row r="26" spans="1:5" x14ac:dyDescent="0.2">
      <c r="A26" s="8"/>
      <c r="B26" s="47"/>
      <c r="C26" s="68" t="s">
        <v>71</v>
      </c>
      <c r="D26" s="41" t="s">
        <v>72</v>
      </c>
      <c r="E26" s="42">
        <v>1446</v>
      </c>
    </row>
    <row r="27" spans="1:5" ht="15.75" customHeight="1" x14ac:dyDescent="0.2">
      <c r="A27" s="8"/>
      <c r="B27" s="47"/>
      <c r="C27" s="45" t="s">
        <v>64</v>
      </c>
      <c r="D27" s="41" t="s">
        <v>42</v>
      </c>
      <c r="E27" s="42">
        <v>20102</v>
      </c>
    </row>
    <row r="28" spans="1:5" x14ac:dyDescent="0.2">
      <c r="A28" s="8"/>
      <c r="B28" s="8"/>
      <c r="C28" s="45" t="s">
        <v>65</v>
      </c>
      <c r="D28" s="41" t="s">
        <v>42</v>
      </c>
      <c r="E28" s="42">
        <v>2136</v>
      </c>
    </row>
    <row r="29" spans="1:5" ht="28" x14ac:dyDescent="0.2">
      <c r="A29" s="48">
        <v>7</v>
      </c>
      <c r="B29" s="48"/>
      <c r="C29" s="48"/>
      <c r="D29" s="49" t="s">
        <v>8</v>
      </c>
      <c r="E29" s="50">
        <v>0</v>
      </c>
    </row>
    <row r="30" spans="1:5" ht="42" x14ac:dyDescent="0.2">
      <c r="A30" s="11"/>
      <c r="B30" s="37">
        <v>72</v>
      </c>
      <c r="C30" s="37"/>
      <c r="D30" s="51" t="s">
        <v>23</v>
      </c>
      <c r="E30" s="38">
        <v>0</v>
      </c>
    </row>
    <row r="31" spans="1:5" ht="28" x14ac:dyDescent="0.2">
      <c r="A31" s="11"/>
      <c r="B31" s="11"/>
      <c r="C31" s="45" t="s">
        <v>66</v>
      </c>
      <c r="D31" s="52" t="s">
        <v>8</v>
      </c>
      <c r="E31" s="42">
        <v>0</v>
      </c>
    </row>
    <row r="32" spans="1:5" ht="16" x14ac:dyDescent="0.2">
      <c r="A32" s="30"/>
      <c r="B32" s="67"/>
      <c r="C32" s="67"/>
      <c r="D32" s="67"/>
      <c r="E32" s="67"/>
    </row>
    <row r="33" spans="1:5" ht="16" x14ac:dyDescent="0.2">
      <c r="A33" s="30"/>
      <c r="B33" s="67"/>
      <c r="C33" s="67"/>
      <c r="D33" s="67"/>
      <c r="E33" s="67"/>
    </row>
    <row r="34" spans="1:5" ht="16" x14ac:dyDescent="0.2">
      <c r="A34" s="30"/>
      <c r="B34" s="67"/>
      <c r="C34" s="67"/>
      <c r="D34" s="67"/>
      <c r="E34" s="67"/>
    </row>
    <row r="35" spans="1:5" ht="16" x14ac:dyDescent="0.2">
      <c r="A35" s="108" t="s">
        <v>67</v>
      </c>
      <c r="B35" s="115"/>
      <c r="C35" s="115"/>
      <c r="D35" s="115"/>
      <c r="E35" s="115"/>
    </row>
    <row r="36" spans="1:5" ht="19" thickBot="1" x14ac:dyDescent="0.25">
      <c r="A36" s="3"/>
      <c r="B36" s="3"/>
      <c r="C36" s="3"/>
      <c r="D36" s="3"/>
      <c r="E36" s="3"/>
    </row>
    <row r="37" spans="1:5" ht="33" thickBot="1" x14ac:dyDescent="0.25">
      <c r="A37" s="15" t="s">
        <v>5</v>
      </c>
      <c r="B37" s="14" t="s">
        <v>6</v>
      </c>
      <c r="C37" s="65" t="s">
        <v>44</v>
      </c>
      <c r="D37" s="90" t="s">
        <v>9</v>
      </c>
      <c r="E37" s="89" t="s">
        <v>125</v>
      </c>
    </row>
    <row r="38" spans="1:5" ht="17" x14ac:dyDescent="0.2">
      <c r="A38" s="54">
        <v>3</v>
      </c>
      <c r="B38" s="54"/>
      <c r="C38" s="54"/>
      <c r="D38" s="54" t="s">
        <v>10</v>
      </c>
      <c r="E38" s="92">
        <f>SUM(E39,E44,E56,E58,E62,E64)</f>
        <v>713184</v>
      </c>
    </row>
    <row r="39" spans="1:5" x14ac:dyDescent="0.2">
      <c r="A39" s="7"/>
      <c r="B39" s="7">
        <v>31</v>
      </c>
      <c r="C39" s="7"/>
      <c r="D39" s="7" t="s">
        <v>11</v>
      </c>
      <c r="E39" s="56">
        <f>SUM(E40:E43)</f>
        <v>553380</v>
      </c>
    </row>
    <row r="40" spans="1:5" x14ac:dyDescent="0.2">
      <c r="A40" s="7"/>
      <c r="B40" s="7"/>
      <c r="C40" s="57" t="s">
        <v>64</v>
      </c>
      <c r="D40" s="58" t="s">
        <v>42</v>
      </c>
      <c r="E40" s="59">
        <v>14698</v>
      </c>
    </row>
    <row r="41" spans="1:5" x14ac:dyDescent="0.2">
      <c r="A41" s="7"/>
      <c r="B41" s="7"/>
      <c r="C41" s="57" t="s">
        <v>65</v>
      </c>
      <c r="D41" s="58" t="s">
        <v>42</v>
      </c>
      <c r="E41" s="59">
        <v>1953</v>
      </c>
    </row>
    <row r="42" spans="1:5" x14ac:dyDescent="0.2">
      <c r="A42" s="7"/>
      <c r="B42" s="11"/>
      <c r="C42" s="60" t="s">
        <v>50</v>
      </c>
      <c r="D42" s="58" t="s">
        <v>51</v>
      </c>
      <c r="E42" s="59">
        <v>19167</v>
      </c>
    </row>
    <row r="43" spans="1:5" x14ac:dyDescent="0.2">
      <c r="A43" s="7"/>
      <c r="B43" s="11"/>
      <c r="C43" s="58" t="s">
        <v>52</v>
      </c>
      <c r="D43" s="58" t="s">
        <v>53</v>
      </c>
      <c r="E43" s="59">
        <v>517562</v>
      </c>
    </row>
    <row r="44" spans="1:5" x14ac:dyDescent="0.2">
      <c r="A44" s="7"/>
      <c r="B44" s="7">
        <v>32</v>
      </c>
      <c r="C44" s="7"/>
      <c r="D44" s="7" t="s">
        <v>18</v>
      </c>
      <c r="E44" s="56">
        <f>SUM(E45:E55)</f>
        <v>130535</v>
      </c>
    </row>
    <row r="45" spans="1:5" x14ac:dyDescent="0.2">
      <c r="A45" s="7"/>
      <c r="B45" s="11"/>
      <c r="C45" s="57" t="s">
        <v>64</v>
      </c>
      <c r="D45" s="58" t="s">
        <v>42</v>
      </c>
      <c r="E45" s="59">
        <v>2654</v>
      </c>
    </row>
    <row r="46" spans="1:5" x14ac:dyDescent="0.2">
      <c r="A46" s="7"/>
      <c r="B46" s="11"/>
      <c r="C46" s="57" t="s">
        <v>65</v>
      </c>
      <c r="D46" s="58" t="s">
        <v>42</v>
      </c>
      <c r="E46" s="59">
        <v>183</v>
      </c>
    </row>
    <row r="47" spans="1:5" x14ac:dyDescent="0.2">
      <c r="A47" s="7"/>
      <c r="B47" s="11"/>
      <c r="C47" s="57" t="s">
        <v>55</v>
      </c>
      <c r="D47" s="57" t="s">
        <v>43</v>
      </c>
      <c r="E47" s="59">
        <v>5303</v>
      </c>
    </row>
    <row r="48" spans="1:5" x14ac:dyDescent="0.2">
      <c r="A48" s="7"/>
      <c r="B48" s="11"/>
      <c r="C48" s="61" t="s">
        <v>57</v>
      </c>
      <c r="D48" s="57" t="s">
        <v>58</v>
      </c>
      <c r="E48" s="59">
        <v>7958</v>
      </c>
    </row>
    <row r="49" spans="1:5" x14ac:dyDescent="0.2">
      <c r="A49" s="7"/>
      <c r="B49" s="11"/>
      <c r="C49" s="61" t="s">
        <v>75</v>
      </c>
      <c r="D49" s="57" t="s">
        <v>74</v>
      </c>
      <c r="E49" s="59">
        <v>0</v>
      </c>
    </row>
    <row r="50" spans="1:5" x14ac:dyDescent="0.2">
      <c r="A50" s="7"/>
      <c r="B50" s="11"/>
      <c r="C50" s="69" t="s">
        <v>71</v>
      </c>
      <c r="D50" s="57" t="s">
        <v>72</v>
      </c>
      <c r="E50" s="59">
        <v>1446</v>
      </c>
    </row>
    <row r="51" spans="1:5" x14ac:dyDescent="0.2">
      <c r="A51" s="7"/>
      <c r="B51" s="11"/>
      <c r="C51" s="57" t="s">
        <v>62</v>
      </c>
      <c r="D51" s="58" t="s">
        <v>63</v>
      </c>
      <c r="E51" s="59">
        <v>57473</v>
      </c>
    </row>
    <row r="52" spans="1:5" x14ac:dyDescent="0.2">
      <c r="A52" s="7"/>
      <c r="B52" s="11"/>
      <c r="C52" s="60" t="s">
        <v>50</v>
      </c>
      <c r="D52" s="58" t="s">
        <v>51</v>
      </c>
      <c r="E52" s="59">
        <v>5700</v>
      </c>
    </row>
    <row r="53" spans="1:5" x14ac:dyDescent="0.2">
      <c r="A53" s="7"/>
      <c r="B53" s="11"/>
      <c r="C53" s="58" t="s">
        <v>52</v>
      </c>
      <c r="D53" s="58" t="s">
        <v>53</v>
      </c>
      <c r="E53" s="59">
        <v>49486</v>
      </c>
    </row>
    <row r="54" spans="1:5" x14ac:dyDescent="0.2">
      <c r="A54" s="7"/>
      <c r="B54" s="11"/>
      <c r="C54" s="57" t="s">
        <v>60</v>
      </c>
      <c r="D54" s="57" t="s">
        <v>61</v>
      </c>
      <c r="E54" s="59">
        <v>332</v>
      </c>
    </row>
    <row r="55" spans="1:5" ht="28" x14ac:dyDescent="0.2">
      <c r="A55" s="7"/>
      <c r="B55" s="11"/>
      <c r="C55" s="57" t="s">
        <v>66</v>
      </c>
      <c r="D55" s="62" t="s">
        <v>8</v>
      </c>
      <c r="E55" s="59">
        <v>0</v>
      </c>
    </row>
    <row r="56" spans="1:5" x14ac:dyDescent="0.2">
      <c r="A56" s="7"/>
      <c r="B56" s="7">
        <v>34</v>
      </c>
      <c r="C56" s="7"/>
      <c r="D56" s="7" t="s">
        <v>68</v>
      </c>
      <c r="E56" s="56">
        <v>465</v>
      </c>
    </row>
    <row r="57" spans="1:5" x14ac:dyDescent="0.2">
      <c r="A57" s="7"/>
      <c r="B57" s="11"/>
      <c r="C57" s="57" t="s">
        <v>62</v>
      </c>
      <c r="D57" s="58" t="s">
        <v>63</v>
      </c>
      <c r="E57" s="59">
        <v>465</v>
      </c>
    </row>
    <row r="58" spans="1:5" ht="28" x14ac:dyDescent="0.2">
      <c r="A58" s="7"/>
      <c r="B58" s="7">
        <v>37</v>
      </c>
      <c r="C58" s="7"/>
      <c r="D58" s="7" t="s">
        <v>69</v>
      </c>
      <c r="E58" s="56">
        <f>SUM(E59:E61)</f>
        <v>25625</v>
      </c>
    </row>
    <row r="59" spans="1:5" x14ac:dyDescent="0.2">
      <c r="A59" s="7"/>
      <c r="B59" s="11"/>
      <c r="C59" s="57" t="s">
        <v>62</v>
      </c>
      <c r="D59" s="58" t="s">
        <v>63</v>
      </c>
      <c r="E59" s="59">
        <v>23500</v>
      </c>
    </row>
    <row r="60" spans="1:5" x14ac:dyDescent="0.2">
      <c r="A60" s="7"/>
      <c r="B60" s="11"/>
      <c r="C60" s="57" t="s">
        <v>64</v>
      </c>
      <c r="D60" s="58" t="s">
        <v>42</v>
      </c>
      <c r="E60" s="59">
        <v>0</v>
      </c>
    </row>
    <row r="61" spans="1:5" x14ac:dyDescent="0.2">
      <c r="A61" s="7"/>
      <c r="B61" s="11"/>
      <c r="C61" s="60" t="s">
        <v>52</v>
      </c>
      <c r="D61" s="58" t="s">
        <v>53</v>
      </c>
      <c r="E61" s="59">
        <v>2125</v>
      </c>
    </row>
    <row r="62" spans="1:5" x14ac:dyDescent="0.2">
      <c r="A62" s="7"/>
      <c r="B62" s="7">
        <v>38</v>
      </c>
      <c r="C62" s="9"/>
      <c r="D62" s="7" t="s">
        <v>130</v>
      </c>
      <c r="E62" s="56">
        <v>429</v>
      </c>
    </row>
    <row r="63" spans="1:5" x14ac:dyDescent="0.2">
      <c r="A63" s="7"/>
      <c r="B63" s="11"/>
      <c r="C63" s="60" t="s">
        <v>52</v>
      </c>
      <c r="D63" s="58" t="s">
        <v>53</v>
      </c>
      <c r="E63" s="59">
        <v>429</v>
      </c>
    </row>
    <row r="64" spans="1:5" ht="34" x14ac:dyDescent="0.2">
      <c r="A64" s="63">
        <v>4</v>
      </c>
      <c r="B64" s="63"/>
      <c r="C64" s="63"/>
      <c r="D64" s="64" t="s">
        <v>12</v>
      </c>
      <c r="E64" s="55">
        <f>SUM(E65,E70)</f>
        <v>2750</v>
      </c>
    </row>
    <row r="65" spans="1:5" ht="42" x14ac:dyDescent="0.2">
      <c r="A65" s="10"/>
      <c r="B65" s="10">
        <v>42</v>
      </c>
      <c r="C65" s="10"/>
      <c r="D65" s="19" t="s">
        <v>26</v>
      </c>
      <c r="E65" s="56">
        <v>0</v>
      </c>
    </row>
    <row r="66" spans="1:5" x14ac:dyDescent="0.2">
      <c r="A66" s="10"/>
      <c r="B66" s="10"/>
      <c r="C66" s="57" t="s">
        <v>55</v>
      </c>
      <c r="D66" s="57" t="s">
        <v>43</v>
      </c>
      <c r="E66" s="59">
        <v>0</v>
      </c>
    </row>
    <row r="67" spans="1:5" x14ac:dyDescent="0.2">
      <c r="A67" s="10"/>
      <c r="B67" s="10"/>
      <c r="C67" s="61" t="s">
        <v>57</v>
      </c>
      <c r="D67" s="57" t="s">
        <v>58</v>
      </c>
      <c r="E67" s="59">
        <v>0</v>
      </c>
    </row>
    <row r="68" spans="1:5" x14ac:dyDescent="0.2">
      <c r="A68" s="10"/>
      <c r="B68" s="10"/>
      <c r="C68" s="57" t="s">
        <v>62</v>
      </c>
      <c r="D68" s="58" t="s">
        <v>63</v>
      </c>
      <c r="E68" s="59">
        <v>0</v>
      </c>
    </row>
    <row r="69" spans="1:5" x14ac:dyDescent="0.2">
      <c r="A69" s="10"/>
      <c r="B69" s="10"/>
      <c r="C69" s="60" t="s">
        <v>52</v>
      </c>
      <c r="D69" s="58" t="s">
        <v>53</v>
      </c>
      <c r="E69" s="59">
        <v>0</v>
      </c>
    </row>
    <row r="70" spans="1:5" ht="28" x14ac:dyDescent="0.2">
      <c r="A70" s="11"/>
      <c r="B70" s="7">
        <v>45</v>
      </c>
      <c r="C70" s="7"/>
      <c r="D70" s="19" t="s">
        <v>70</v>
      </c>
      <c r="E70" s="56">
        <v>2750</v>
      </c>
    </row>
    <row r="71" spans="1:5" x14ac:dyDescent="0.2">
      <c r="A71" s="11"/>
      <c r="B71" s="11"/>
      <c r="C71" s="57" t="s">
        <v>62</v>
      </c>
      <c r="D71" s="58" t="s">
        <v>63</v>
      </c>
      <c r="E71" s="59">
        <v>0</v>
      </c>
    </row>
    <row r="72" spans="1:5" x14ac:dyDescent="0.2">
      <c r="C72" s="57" t="s">
        <v>64</v>
      </c>
      <c r="D72" s="58" t="s">
        <v>42</v>
      </c>
      <c r="E72" s="59">
        <v>2750</v>
      </c>
    </row>
  </sheetData>
  <mergeCells count="5">
    <mergeCell ref="A35:E35"/>
    <mergeCell ref="A1:E1"/>
    <mergeCell ref="A3:E3"/>
    <mergeCell ref="A5:E5"/>
    <mergeCell ref="A7:E7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3"/>
  <sheetViews>
    <sheetView workbookViewId="0">
      <selection sqref="A1:B1"/>
    </sheetView>
  </sheetViews>
  <sheetFormatPr baseColWidth="10" defaultColWidth="8.83203125" defaultRowHeight="15" x14ac:dyDescent="0.2"/>
  <cols>
    <col min="1" max="1" width="37.6640625" customWidth="1"/>
    <col min="2" max="2" width="25.33203125" customWidth="1"/>
  </cols>
  <sheetData>
    <row r="1" spans="1:2" ht="42" customHeight="1" x14ac:dyDescent="0.2">
      <c r="A1" s="108" t="s">
        <v>119</v>
      </c>
      <c r="B1" s="108"/>
    </row>
    <row r="2" spans="1:2" ht="18" customHeight="1" x14ac:dyDescent="0.2">
      <c r="A2" s="3"/>
      <c r="B2" s="3"/>
    </row>
    <row r="3" spans="1:2" ht="16" x14ac:dyDescent="0.2">
      <c r="A3" s="108" t="s">
        <v>17</v>
      </c>
      <c r="B3" s="108"/>
    </row>
    <row r="4" spans="1:2" ht="18" x14ac:dyDescent="0.2">
      <c r="A4" s="3"/>
      <c r="B4" s="3"/>
    </row>
    <row r="5" spans="1:2" ht="18" customHeight="1" x14ac:dyDescent="0.2">
      <c r="A5" s="108" t="s">
        <v>4</v>
      </c>
      <c r="B5" s="109"/>
    </row>
    <row r="6" spans="1:2" ht="18" x14ac:dyDescent="0.2">
      <c r="A6" s="3"/>
      <c r="B6" s="3"/>
    </row>
    <row r="7" spans="1:2" ht="16" x14ac:dyDescent="0.2">
      <c r="A7" s="108" t="s">
        <v>13</v>
      </c>
      <c r="B7" s="115"/>
    </row>
    <row r="8" spans="1:2" ht="19" thickBot="1" x14ac:dyDescent="0.25">
      <c r="A8" s="3"/>
      <c r="B8" s="3"/>
    </row>
    <row r="9" spans="1:2" ht="33" thickBot="1" x14ac:dyDescent="0.25">
      <c r="A9" s="87" t="s">
        <v>37</v>
      </c>
      <c r="B9" s="89" t="s">
        <v>125</v>
      </c>
    </row>
    <row r="10" spans="1:2" ht="15.75" customHeight="1" x14ac:dyDescent="0.2">
      <c r="A10" s="7" t="s">
        <v>14</v>
      </c>
      <c r="B10" s="88">
        <v>713184</v>
      </c>
    </row>
    <row r="11" spans="1:2" ht="15.75" customHeight="1" x14ac:dyDescent="0.2">
      <c r="A11" s="7" t="s">
        <v>47</v>
      </c>
      <c r="B11" s="56">
        <v>713184</v>
      </c>
    </row>
    <row r="12" spans="1:2" x14ac:dyDescent="0.2">
      <c r="A12" s="34" t="s">
        <v>48</v>
      </c>
      <c r="B12" s="56">
        <v>713184</v>
      </c>
    </row>
    <row r="13" spans="1:2" x14ac:dyDescent="0.2">
      <c r="A13" s="12" t="s">
        <v>49</v>
      </c>
      <c r="B13" s="6">
        <v>713184</v>
      </c>
    </row>
  </sheetData>
  <mergeCells count="4">
    <mergeCell ref="A1:B1"/>
    <mergeCell ref="A3:B3"/>
    <mergeCell ref="A5:B5"/>
    <mergeCell ref="A7:B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2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7.5" bestFit="1" customWidth="1"/>
    <col min="2" max="2" width="8.5" bestFit="1" customWidth="1"/>
    <col min="3" max="4" width="25.33203125" customWidth="1"/>
  </cols>
  <sheetData>
    <row r="1" spans="1:4" ht="42" customHeight="1" x14ac:dyDescent="0.2">
      <c r="A1" s="108" t="s">
        <v>119</v>
      </c>
      <c r="B1" s="108"/>
      <c r="C1" s="108"/>
      <c r="D1" s="108"/>
    </row>
    <row r="2" spans="1:4" ht="18" customHeight="1" x14ac:dyDescent="0.2">
      <c r="A2" s="3"/>
      <c r="B2" s="3"/>
      <c r="C2" s="3"/>
      <c r="D2" s="3"/>
    </row>
    <row r="3" spans="1:4" ht="15.75" customHeight="1" x14ac:dyDescent="0.2">
      <c r="A3" s="108" t="s">
        <v>17</v>
      </c>
      <c r="B3" s="108"/>
      <c r="C3" s="108"/>
      <c r="D3" s="108"/>
    </row>
    <row r="4" spans="1:4" ht="18" x14ac:dyDescent="0.2">
      <c r="A4" s="3"/>
      <c r="B4" s="3"/>
      <c r="C4" s="3"/>
      <c r="D4" s="3"/>
    </row>
    <row r="5" spans="1:4" ht="45.75" customHeight="1" x14ac:dyDescent="0.2">
      <c r="A5" s="108" t="s">
        <v>38</v>
      </c>
      <c r="B5" s="108"/>
      <c r="C5" s="108"/>
      <c r="D5" s="108"/>
    </row>
    <row r="6" spans="1:4" ht="18" x14ac:dyDescent="0.2">
      <c r="A6" s="3"/>
      <c r="B6" s="3"/>
      <c r="C6" s="3"/>
      <c r="D6" s="3"/>
    </row>
    <row r="7" spans="1:4" ht="32" x14ac:dyDescent="0.2">
      <c r="A7" s="15" t="s">
        <v>5</v>
      </c>
      <c r="B7" s="14" t="s">
        <v>6</v>
      </c>
      <c r="C7" s="14" t="s">
        <v>27</v>
      </c>
      <c r="D7" s="86" t="s">
        <v>125</v>
      </c>
    </row>
    <row r="8" spans="1:4" ht="28" x14ac:dyDescent="0.2">
      <c r="A8" s="7">
        <v>8</v>
      </c>
      <c r="B8" s="7"/>
      <c r="C8" s="7" t="s">
        <v>15</v>
      </c>
      <c r="D8" s="29">
        <v>0</v>
      </c>
    </row>
    <row r="9" spans="1:4" x14ac:dyDescent="0.2">
      <c r="A9" s="7"/>
      <c r="B9" s="11">
        <v>84</v>
      </c>
      <c r="C9" s="11" t="s">
        <v>19</v>
      </c>
      <c r="D9" s="33">
        <v>0</v>
      </c>
    </row>
    <row r="10" spans="1:4" x14ac:dyDescent="0.2">
      <c r="A10" s="8"/>
      <c r="B10" s="8"/>
      <c r="C10" s="13" t="s">
        <v>45</v>
      </c>
      <c r="D10" s="33">
        <v>0</v>
      </c>
    </row>
    <row r="11" spans="1:4" ht="28" x14ac:dyDescent="0.2">
      <c r="A11" s="10">
        <v>5</v>
      </c>
      <c r="B11" s="10"/>
      <c r="C11" s="19" t="s">
        <v>16</v>
      </c>
      <c r="D11" s="29">
        <v>0</v>
      </c>
    </row>
    <row r="12" spans="1:4" ht="28" x14ac:dyDescent="0.2">
      <c r="A12" s="11"/>
      <c r="B12" s="11">
        <v>54</v>
      </c>
      <c r="C12" s="20" t="s">
        <v>20</v>
      </c>
      <c r="D12" s="33">
        <v>0</v>
      </c>
    </row>
  </sheetData>
  <mergeCells count="3">
    <mergeCell ref="A1:D1"/>
    <mergeCell ref="A3:D3"/>
    <mergeCell ref="A5:D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5"/>
  <sheetViews>
    <sheetView workbookViewId="0">
      <selection activeCell="E7" sqref="E7"/>
    </sheetView>
  </sheetViews>
  <sheetFormatPr baseColWidth="10" defaultColWidth="8.83203125" defaultRowHeight="15" x14ac:dyDescent="0.2"/>
  <cols>
    <col min="1" max="1" width="8.5" customWidth="1"/>
    <col min="2" max="2" width="8.83203125" customWidth="1"/>
    <col min="3" max="3" width="8.5" customWidth="1"/>
    <col min="4" max="4" width="25.33203125" customWidth="1"/>
    <col min="5" max="5" width="26.5" customWidth="1"/>
  </cols>
  <sheetData>
    <row r="1" spans="1:5" ht="42" customHeight="1" x14ac:dyDescent="0.2">
      <c r="A1" s="108" t="s">
        <v>119</v>
      </c>
      <c r="B1" s="108"/>
      <c r="C1" s="108"/>
      <c r="D1" s="108"/>
      <c r="E1" s="116"/>
    </row>
    <row r="2" spans="1:5" ht="18" customHeight="1" x14ac:dyDescent="0.2">
      <c r="A2" s="3"/>
      <c r="B2" s="3"/>
      <c r="C2" s="3"/>
      <c r="D2" s="3"/>
    </row>
    <row r="3" spans="1:5" ht="15.75" customHeight="1" x14ac:dyDescent="0.2">
      <c r="A3" s="108" t="s">
        <v>17</v>
      </c>
      <c r="B3" s="108"/>
      <c r="C3" s="108"/>
      <c r="D3" s="108"/>
      <c r="E3" s="116"/>
    </row>
    <row r="4" spans="1:5" ht="18" x14ac:dyDescent="0.2">
      <c r="A4" s="3"/>
      <c r="B4" s="3"/>
      <c r="C4" s="3"/>
      <c r="D4" s="3"/>
    </row>
    <row r="5" spans="1:5" ht="18" customHeight="1" x14ac:dyDescent="0.2">
      <c r="A5" s="108" t="s">
        <v>39</v>
      </c>
      <c r="B5" s="108"/>
      <c r="C5" s="108"/>
      <c r="D5" s="108"/>
      <c r="E5" s="116"/>
    </row>
    <row r="6" spans="1:5" ht="19" thickBot="1" x14ac:dyDescent="0.25">
      <c r="A6" s="3"/>
      <c r="B6" s="3"/>
      <c r="C6" s="3"/>
      <c r="D6" s="3"/>
    </row>
    <row r="7" spans="1:5" ht="33" thickBot="1" x14ac:dyDescent="0.25">
      <c r="A7" s="15" t="s">
        <v>5</v>
      </c>
      <c r="B7" s="14" t="s">
        <v>6</v>
      </c>
      <c r="C7" s="14" t="s">
        <v>44</v>
      </c>
      <c r="D7" s="90" t="s">
        <v>27</v>
      </c>
      <c r="E7" s="89" t="s">
        <v>125</v>
      </c>
    </row>
    <row r="8" spans="1:5" ht="28" x14ac:dyDescent="0.2">
      <c r="A8" s="7">
        <v>8</v>
      </c>
      <c r="B8" s="7"/>
      <c r="C8" s="7"/>
      <c r="D8" s="7" t="s">
        <v>15</v>
      </c>
      <c r="E8" s="94">
        <v>0</v>
      </c>
    </row>
    <row r="9" spans="1:5" x14ac:dyDescent="0.2">
      <c r="A9" s="7"/>
      <c r="B9" s="11">
        <v>84</v>
      </c>
      <c r="C9" s="11"/>
      <c r="D9" s="11" t="s">
        <v>19</v>
      </c>
      <c r="E9" s="33">
        <v>0</v>
      </c>
    </row>
    <row r="10" spans="1:5" x14ac:dyDescent="0.2">
      <c r="A10" s="8"/>
      <c r="B10" s="8"/>
      <c r="C10" s="32" t="s">
        <v>46</v>
      </c>
      <c r="D10" s="13" t="s">
        <v>45</v>
      </c>
      <c r="E10" s="33">
        <v>0</v>
      </c>
    </row>
    <row r="11" spans="1:5" ht="28" x14ac:dyDescent="0.2">
      <c r="A11" s="10">
        <v>5</v>
      </c>
      <c r="B11" s="10"/>
      <c r="C11" s="10"/>
      <c r="D11" s="19" t="s">
        <v>16</v>
      </c>
      <c r="E11" s="29">
        <v>0</v>
      </c>
    </row>
    <row r="12" spans="1:5" ht="28" x14ac:dyDescent="0.2">
      <c r="A12" s="11"/>
      <c r="B12" s="11">
        <v>54</v>
      </c>
      <c r="C12" s="11"/>
      <c r="D12" s="20" t="s">
        <v>20</v>
      </c>
      <c r="E12" s="33">
        <v>0</v>
      </c>
    </row>
    <row r="13" spans="1:5" ht="28" x14ac:dyDescent="0.2">
      <c r="A13" s="7">
        <v>4</v>
      </c>
      <c r="B13" s="7"/>
      <c r="C13" s="7"/>
      <c r="D13" s="7" t="s">
        <v>12</v>
      </c>
      <c r="E13" s="29">
        <v>0</v>
      </c>
    </row>
    <row r="14" spans="1:5" ht="28" x14ac:dyDescent="0.2">
      <c r="A14" s="7"/>
      <c r="B14" s="11">
        <v>45</v>
      </c>
      <c r="C14" s="11"/>
      <c r="D14" s="11" t="s">
        <v>70</v>
      </c>
      <c r="E14" s="33">
        <v>0</v>
      </c>
    </row>
    <row r="15" spans="1:5" x14ac:dyDescent="0.2">
      <c r="A15" s="8"/>
      <c r="B15" s="8"/>
      <c r="C15" s="32" t="s">
        <v>46</v>
      </c>
      <c r="D15" s="13" t="s">
        <v>45</v>
      </c>
      <c r="E15" s="33">
        <v>0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FDAA-01DA-4DA2-8613-BB1EE2520490}">
  <dimension ref="A1:D197"/>
  <sheetViews>
    <sheetView tabSelected="1" zoomScale="115" zoomScaleNormal="115" workbookViewId="0">
      <selection activeCell="D140" sqref="D140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3" width="28.6640625" customWidth="1"/>
    <col min="4" max="4" width="25.33203125" customWidth="1"/>
  </cols>
  <sheetData>
    <row r="1" spans="1:4" ht="42" customHeight="1" x14ac:dyDescent="0.2">
      <c r="A1" s="117" t="s">
        <v>119</v>
      </c>
      <c r="B1" s="117"/>
      <c r="C1" s="117"/>
      <c r="D1" s="117"/>
    </row>
    <row r="2" spans="1:4" ht="18" x14ac:dyDescent="0.2">
      <c r="A2" s="3"/>
      <c r="B2" s="3"/>
      <c r="C2" s="3"/>
      <c r="D2" s="3"/>
    </row>
    <row r="4" spans="1:4" ht="16" thickBot="1" x14ac:dyDescent="0.25"/>
    <row r="5" spans="1:4" ht="33" thickBot="1" x14ac:dyDescent="0.25">
      <c r="C5" s="89" t="s">
        <v>125</v>
      </c>
    </row>
    <row r="6" spans="1:4" x14ac:dyDescent="0.2">
      <c r="A6" s="118" t="s">
        <v>76</v>
      </c>
      <c r="B6" s="118"/>
      <c r="C6" s="70">
        <v>713184</v>
      </c>
    </row>
    <row r="7" spans="1:4" x14ac:dyDescent="0.2">
      <c r="A7" s="119" t="s">
        <v>77</v>
      </c>
      <c r="B7" s="119"/>
      <c r="C7" s="71">
        <v>713184</v>
      </c>
    </row>
    <row r="8" spans="1:4" x14ac:dyDescent="0.2">
      <c r="A8" s="120" t="s">
        <v>78</v>
      </c>
      <c r="B8" s="120"/>
      <c r="C8" s="72">
        <v>713184</v>
      </c>
    </row>
    <row r="9" spans="1:4" x14ac:dyDescent="0.2">
      <c r="A9" s="124" t="s">
        <v>79</v>
      </c>
      <c r="B9" s="124"/>
      <c r="C9" s="73">
        <v>713184</v>
      </c>
    </row>
    <row r="10" spans="1:4" x14ac:dyDescent="0.2">
      <c r="A10" s="125" t="s">
        <v>80</v>
      </c>
      <c r="B10" s="125"/>
      <c r="C10" s="74">
        <v>84188</v>
      </c>
    </row>
    <row r="11" spans="1:4" x14ac:dyDescent="0.2">
      <c r="A11" s="126" t="s">
        <v>81</v>
      </c>
      <c r="B11" s="126"/>
      <c r="C11" s="76">
        <v>81438</v>
      </c>
    </row>
    <row r="12" spans="1:4" x14ac:dyDescent="0.2">
      <c r="A12" s="127" t="s">
        <v>82</v>
      </c>
      <c r="B12" s="127"/>
      <c r="C12" s="78">
        <v>81438</v>
      </c>
    </row>
    <row r="13" spans="1:4" x14ac:dyDescent="0.2">
      <c r="A13" s="123" t="s">
        <v>83</v>
      </c>
      <c r="B13" s="123"/>
      <c r="C13" s="79">
        <v>0</v>
      </c>
    </row>
    <row r="14" spans="1:4" x14ac:dyDescent="0.2">
      <c r="A14" s="121" t="s">
        <v>84</v>
      </c>
      <c r="B14" s="121"/>
      <c r="C14" s="80">
        <v>0</v>
      </c>
    </row>
    <row r="15" spans="1:4" x14ac:dyDescent="0.2">
      <c r="A15" s="122" t="s">
        <v>85</v>
      </c>
      <c r="B15" s="122"/>
      <c r="C15" s="81">
        <v>0</v>
      </c>
    </row>
    <row r="16" spans="1:4" x14ac:dyDescent="0.2">
      <c r="A16" s="122" t="s">
        <v>86</v>
      </c>
      <c r="B16" s="122"/>
      <c r="C16" s="81">
        <v>0</v>
      </c>
    </row>
    <row r="17" spans="1:3" x14ac:dyDescent="0.2">
      <c r="A17" s="123" t="s">
        <v>87</v>
      </c>
      <c r="B17" s="123"/>
      <c r="C17" s="82">
        <v>81438</v>
      </c>
    </row>
    <row r="18" spans="1:3" x14ac:dyDescent="0.2">
      <c r="A18" s="121" t="s">
        <v>88</v>
      </c>
      <c r="B18" s="121"/>
      <c r="C18" s="83">
        <v>81438</v>
      </c>
    </row>
    <row r="19" spans="1:3" x14ac:dyDescent="0.2">
      <c r="A19" s="122" t="s">
        <v>85</v>
      </c>
      <c r="B19" s="122"/>
      <c r="C19" s="84">
        <v>81438</v>
      </c>
    </row>
    <row r="20" spans="1:3" x14ac:dyDescent="0.2">
      <c r="A20" s="122" t="s">
        <v>89</v>
      </c>
      <c r="B20" s="122"/>
      <c r="C20" s="84">
        <v>57473</v>
      </c>
    </row>
    <row r="21" spans="1:3" x14ac:dyDescent="0.2">
      <c r="A21" s="122" t="s">
        <v>90</v>
      </c>
      <c r="B21" s="122"/>
      <c r="C21" s="81">
        <v>465</v>
      </c>
    </row>
    <row r="22" spans="1:3" x14ac:dyDescent="0.2">
      <c r="A22" s="122" t="s">
        <v>86</v>
      </c>
      <c r="B22" s="122"/>
      <c r="C22" s="84">
        <v>23500</v>
      </c>
    </row>
    <row r="23" spans="1:3" x14ac:dyDescent="0.2">
      <c r="A23" s="126" t="s">
        <v>91</v>
      </c>
      <c r="B23" s="126"/>
      <c r="C23" s="75">
        <v>0</v>
      </c>
    </row>
    <row r="24" spans="1:3" x14ac:dyDescent="0.2">
      <c r="A24" s="127" t="s">
        <v>82</v>
      </c>
      <c r="B24" s="127"/>
      <c r="C24" s="77">
        <v>0</v>
      </c>
    </row>
    <row r="25" spans="1:3" x14ac:dyDescent="0.2">
      <c r="A25" s="123" t="s">
        <v>87</v>
      </c>
      <c r="B25" s="123"/>
      <c r="C25" s="79">
        <v>0</v>
      </c>
    </row>
    <row r="26" spans="1:3" x14ac:dyDescent="0.2">
      <c r="A26" s="121" t="s">
        <v>88</v>
      </c>
      <c r="B26" s="121"/>
      <c r="C26" s="80">
        <v>0</v>
      </c>
    </row>
    <row r="27" spans="1:3" x14ac:dyDescent="0.2">
      <c r="A27" s="122" t="s">
        <v>92</v>
      </c>
      <c r="B27" s="122"/>
      <c r="C27" s="81">
        <v>0</v>
      </c>
    </row>
    <row r="28" spans="1:3" x14ac:dyDescent="0.2">
      <c r="A28" s="122" t="s">
        <v>93</v>
      </c>
      <c r="B28" s="122"/>
      <c r="C28" s="81">
        <v>0</v>
      </c>
    </row>
    <row r="29" spans="1:3" x14ac:dyDescent="0.2">
      <c r="A29" s="126" t="s">
        <v>94</v>
      </c>
      <c r="B29" s="126"/>
      <c r="C29" s="76">
        <v>2750</v>
      </c>
    </row>
    <row r="30" spans="1:3" x14ac:dyDescent="0.2">
      <c r="A30" s="127" t="s">
        <v>82</v>
      </c>
      <c r="B30" s="127"/>
      <c r="C30" s="78">
        <v>2750</v>
      </c>
    </row>
    <row r="31" spans="1:3" x14ac:dyDescent="0.2">
      <c r="A31" s="123" t="s">
        <v>83</v>
      </c>
      <c r="B31" s="123"/>
      <c r="C31" s="82">
        <v>2750</v>
      </c>
    </row>
    <row r="32" spans="1:3" x14ac:dyDescent="0.2">
      <c r="A32" s="121" t="s">
        <v>84</v>
      </c>
      <c r="B32" s="121"/>
      <c r="C32" s="83">
        <v>2750</v>
      </c>
    </row>
    <row r="33" spans="1:3" x14ac:dyDescent="0.2">
      <c r="A33" s="122" t="s">
        <v>92</v>
      </c>
      <c r="B33" s="122"/>
      <c r="C33" s="84">
        <v>2750</v>
      </c>
    </row>
    <row r="34" spans="1:3" x14ac:dyDescent="0.2">
      <c r="A34" s="122" t="s">
        <v>95</v>
      </c>
      <c r="B34" s="122"/>
      <c r="C34" s="84">
        <v>2750</v>
      </c>
    </row>
    <row r="35" spans="1:3" x14ac:dyDescent="0.2">
      <c r="A35" s="123" t="s">
        <v>87</v>
      </c>
      <c r="B35" s="123"/>
      <c r="C35" s="79">
        <v>0</v>
      </c>
    </row>
    <row r="36" spans="1:3" x14ac:dyDescent="0.2">
      <c r="A36" s="121" t="s">
        <v>88</v>
      </c>
      <c r="B36" s="121"/>
      <c r="C36" s="80">
        <v>0</v>
      </c>
    </row>
    <row r="37" spans="1:3" x14ac:dyDescent="0.2">
      <c r="A37" s="122" t="s">
        <v>92</v>
      </c>
      <c r="B37" s="122"/>
      <c r="C37" s="81">
        <v>0</v>
      </c>
    </row>
    <row r="38" spans="1:3" x14ac:dyDescent="0.2">
      <c r="A38" s="122" t="s">
        <v>95</v>
      </c>
      <c r="B38" s="122"/>
      <c r="C38" s="81">
        <v>0</v>
      </c>
    </row>
    <row r="39" spans="1:3" x14ac:dyDescent="0.2">
      <c r="A39" s="125" t="s">
        <v>96</v>
      </c>
      <c r="B39" s="125"/>
      <c r="C39" s="74">
        <v>628996</v>
      </c>
    </row>
    <row r="40" spans="1:3" x14ac:dyDescent="0.2">
      <c r="A40" s="126" t="s">
        <v>97</v>
      </c>
      <c r="B40" s="126"/>
      <c r="C40" s="76">
        <v>1478</v>
      </c>
    </row>
    <row r="41" spans="1:3" x14ac:dyDescent="0.2">
      <c r="A41" s="127" t="s">
        <v>82</v>
      </c>
      <c r="B41" s="127"/>
      <c r="C41" s="78">
        <v>1478</v>
      </c>
    </row>
    <row r="42" spans="1:3" x14ac:dyDescent="0.2">
      <c r="A42" s="123" t="s">
        <v>98</v>
      </c>
      <c r="B42" s="123"/>
      <c r="C42" s="82">
        <v>1478</v>
      </c>
    </row>
    <row r="43" spans="1:3" x14ac:dyDescent="0.2">
      <c r="A43" s="121" t="s">
        <v>99</v>
      </c>
      <c r="B43" s="121"/>
      <c r="C43" s="83">
        <v>1478</v>
      </c>
    </row>
    <row r="44" spans="1:3" x14ac:dyDescent="0.2">
      <c r="A44" s="122" t="s">
        <v>85</v>
      </c>
      <c r="B44" s="122"/>
      <c r="C44" s="84">
        <v>1478</v>
      </c>
    </row>
    <row r="45" spans="1:3" x14ac:dyDescent="0.2">
      <c r="A45" s="122" t="s">
        <v>89</v>
      </c>
      <c r="B45" s="122"/>
      <c r="C45" s="84">
        <v>1478</v>
      </c>
    </row>
    <row r="46" spans="1:3" x14ac:dyDescent="0.2">
      <c r="A46" s="122" t="s">
        <v>92</v>
      </c>
      <c r="B46" s="122"/>
      <c r="C46" s="81">
        <v>0</v>
      </c>
    </row>
    <row r="47" spans="1:3" x14ac:dyDescent="0.2">
      <c r="A47" s="122" t="s">
        <v>93</v>
      </c>
      <c r="B47" s="122"/>
      <c r="C47" s="81">
        <v>0</v>
      </c>
    </row>
    <row r="48" spans="1:3" x14ac:dyDescent="0.2">
      <c r="A48" s="126" t="s">
        <v>100</v>
      </c>
      <c r="B48" s="126"/>
      <c r="C48" s="76">
        <v>17042</v>
      </c>
    </row>
    <row r="49" spans="1:3" x14ac:dyDescent="0.2">
      <c r="A49" s="127" t="s">
        <v>82</v>
      </c>
      <c r="B49" s="127"/>
      <c r="C49" s="78">
        <v>17042</v>
      </c>
    </row>
    <row r="50" spans="1:3" x14ac:dyDescent="0.2">
      <c r="A50" s="123" t="s">
        <v>83</v>
      </c>
      <c r="B50" s="123"/>
      <c r="C50" s="82">
        <v>14764</v>
      </c>
    </row>
    <row r="51" spans="1:3" x14ac:dyDescent="0.2">
      <c r="A51" s="121" t="s">
        <v>84</v>
      </c>
      <c r="B51" s="121"/>
      <c r="C51" s="83">
        <v>14764</v>
      </c>
    </row>
    <row r="52" spans="1:3" x14ac:dyDescent="0.2">
      <c r="A52" s="122" t="s">
        <v>85</v>
      </c>
      <c r="B52" s="122"/>
      <c r="C52" s="84">
        <v>14764</v>
      </c>
    </row>
    <row r="53" spans="1:3" x14ac:dyDescent="0.2">
      <c r="A53" s="122" t="s">
        <v>101</v>
      </c>
      <c r="B53" s="122"/>
      <c r="C53" s="84">
        <v>14698</v>
      </c>
    </row>
    <row r="54" spans="1:3" x14ac:dyDescent="0.2">
      <c r="A54" s="122" t="s">
        <v>89</v>
      </c>
      <c r="B54" s="122"/>
      <c r="C54" s="81">
        <v>66</v>
      </c>
    </row>
    <row r="55" spans="1:3" x14ac:dyDescent="0.2">
      <c r="A55" s="123" t="s">
        <v>98</v>
      </c>
      <c r="B55" s="123"/>
      <c r="C55" s="82">
        <v>2278</v>
      </c>
    </row>
    <row r="56" spans="1:3" x14ac:dyDescent="0.2">
      <c r="A56" s="121" t="s">
        <v>99</v>
      </c>
      <c r="B56" s="121"/>
      <c r="C56" s="83">
        <v>2278</v>
      </c>
    </row>
    <row r="57" spans="1:3" x14ac:dyDescent="0.2">
      <c r="A57" s="122" t="s">
        <v>85</v>
      </c>
      <c r="B57" s="122"/>
      <c r="C57" s="84">
        <v>2278</v>
      </c>
    </row>
    <row r="58" spans="1:3" x14ac:dyDescent="0.2">
      <c r="A58" s="122" t="s">
        <v>89</v>
      </c>
      <c r="B58" s="122"/>
      <c r="C58" s="84">
        <v>2278</v>
      </c>
    </row>
    <row r="59" spans="1:3" x14ac:dyDescent="0.2">
      <c r="A59" s="122" t="s">
        <v>92</v>
      </c>
      <c r="B59" s="122"/>
      <c r="C59" s="81">
        <v>0</v>
      </c>
    </row>
    <row r="60" spans="1:3" x14ac:dyDescent="0.2">
      <c r="A60" s="122" t="s">
        <v>93</v>
      </c>
      <c r="B60" s="122"/>
      <c r="C60" s="81">
        <v>0</v>
      </c>
    </row>
    <row r="61" spans="1:3" x14ac:dyDescent="0.2">
      <c r="A61" s="126" t="s">
        <v>102</v>
      </c>
      <c r="B61" s="126"/>
      <c r="C61" s="76">
        <v>534289</v>
      </c>
    </row>
    <row r="62" spans="1:3" x14ac:dyDescent="0.2">
      <c r="A62" s="127" t="s">
        <v>82</v>
      </c>
      <c r="B62" s="127"/>
      <c r="C62" s="78">
        <v>534289</v>
      </c>
    </row>
    <row r="63" spans="1:3" x14ac:dyDescent="0.2">
      <c r="A63" s="123" t="s">
        <v>87</v>
      </c>
      <c r="B63" s="123"/>
      <c r="C63" s="82">
        <v>534289</v>
      </c>
    </row>
    <row r="64" spans="1:3" x14ac:dyDescent="0.2">
      <c r="A64" s="121" t="s">
        <v>103</v>
      </c>
      <c r="B64" s="121"/>
      <c r="C64" s="83">
        <v>534289</v>
      </c>
    </row>
    <row r="65" spans="1:3" x14ac:dyDescent="0.2">
      <c r="A65" s="122" t="s">
        <v>85</v>
      </c>
      <c r="B65" s="122"/>
      <c r="C65" s="84">
        <v>534289</v>
      </c>
    </row>
    <row r="66" spans="1:3" x14ac:dyDescent="0.2">
      <c r="A66" s="122" t="s">
        <v>101</v>
      </c>
      <c r="B66" s="122"/>
      <c r="C66" s="84">
        <v>516568</v>
      </c>
    </row>
    <row r="67" spans="1:3" x14ac:dyDescent="0.2">
      <c r="A67" s="122" t="s">
        <v>89</v>
      </c>
      <c r="B67" s="122"/>
      <c r="C67" s="84">
        <v>17721</v>
      </c>
    </row>
    <row r="68" spans="1:3" x14ac:dyDescent="0.2">
      <c r="A68" s="126" t="s">
        <v>104</v>
      </c>
      <c r="B68" s="126"/>
      <c r="C68" s="76">
        <v>32265</v>
      </c>
    </row>
    <row r="69" spans="1:3" x14ac:dyDescent="0.2">
      <c r="A69" s="127" t="s">
        <v>82</v>
      </c>
      <c r="B69" s="127"/>
      <c r="C69" s="78">
        <v>32265</v>
      </c>
    </row>
    <row r="70" spans="1:3" x14ac:dyDescent="0.2">
      <c r="A70" s="123" t="s">
        <v>98</v>
      </c>
      <c r="B70" s="123"/>
      <c r="C70" s="82">
        <v>2975</v>
      </c>
    </row>
    <row r="71" spans="1:3" x14ac:dyDescent="0.2">
      <c r="A71" s="121" t="s">
        <v>99</v>
      </c>
      <c r="B71" s="121"/>
      <c r="C71" s="83">
        <v>2975</v>
      </c>
    </row>
    <row r="72" spans="1:3" x14ac:dyDescent="0.2">
      <c r="A72" s="122" t="s">
        <v>85</v>
      </c>
      <c r="B72" s="122"/>
      <c r="C72" s="84">
        <v>2975</v>
      </c>
    </row>
    <row r="73" spans="1:3" x14ac:dyDescent="0.2">
      <c r="A73" s="122" t="s">
        <v>89</v>
      </c>
      <c r="B73" s="122"/>
      <c r="C73" s="84">
        <v>2975</v>
      </c>
    </row>
    <row r="74" spans="1:3" x14ac:dyDescent="0.2">
      <c r="A74" s="123" t="s">
        <v>87</v>
      </c>
      <c r="B74" s="123"/>
      <c r="C74" s="82">
        <v>29290</v>
      </c>
    </row>
    <row r="75" spans="1:3" x14ac:dyDescent="0.2">
      <c r="A75" s="121" t="s">
        <v>103</v>
      </c>
      <c r="B75" s="121"/>
      <c r="C75" s="83">
        <v>29290</v>
      </c>
    </row>
    <row r="76" spans="1:3" x14ac:dyDescent="0.2">
      <c r="A76" s="122" t="s">
        <v>85</v>
      </c>
      <c r="B76" s="122"/>
      <c r="C76" s="84">
        <v>29290</v>
      </c>
    </row>
    <row r="77" spans="1:3" x14ac:dyDescent="0.2">
      <c r="A77" s="122" t="s">
        <v>89</v>
      </c>
      <c r="B77" s="122"/>
      <c r="C77" s="84">
        <v>29290</v>
      </c>
    </row>
    <row r="78" spans="1:3" x14ac:dyDescent="0.2">
      <c r="A78" s="126" t="s">
        <v>105</v>
      </c>
      <c r="B78" s="126"/>
      <c r="C78" s="76">
        <v>5428</v>
      </c>
    </row>
    <row r="79" spans="1:3" x14ac:dyDescent="0.2">
      <c r="A79" s="127" t="s">
        <v>82</v>
      </c>
      <c r="B79" s="127"/>
      <c r="C79" s="78">
        <v>5428</v>
      </c>
    </row>
    <row r="80" spans="1:3" x14ac:dyDescent="0.2">
      <c r="A80" s="123" t="s">
        <v>106</v>
      </c>
      <c r="B80" s="123"/>
      <c r="C80" s="82">
        <v>2424</v>
      </c>
    </row>
    <row r="81" spans="1:3" x14ac:dyDescent="0.2">
      <c r="A81" s="121" t="s">
        <v>107</v>
      </c>
      <c r="B81" s="121"/>
      <c r="C81" s="83">
        <v>2424</v>
      </c>
    </row>
    <row r="82" spans="1:3" x14ac:dyDescent="0.2">
      <c r="A82" s="122" t="s">
        <v>85</v>
      </c>
      <c r="B82" s="122"/>
      <c r="C82" s="84">
        <v>2424</v>
      </c>
    </row>
    <row r="83" spans="1:3" x14ac:dyDescent="0.2">
      <c r="A83" s="122" t="s">
        <v>89</v>
      </c>
      <c r="B83" s="122"/>
      <c r="C83" s="84">
        <v>2424</v>
      </c>
    </row>
    <row r="84" spans="1:3" x14ac:dyDescent="0.2">
      <c r="A84" s="122" t="s">
        <v>92</v>
      </c>
      <c r="B84" s="122"/>
      <c r="C84" s="81">
        <v>0</v>
      </c>
    </row>
    <row r="85" spans="1:3" x14ac:dyDescent="0.2">
      <c r="A85" s="122" t="s">
        <v>93</v>
      </c>
      <c r="B85" s="122"/>
      <c r="C85" s="81">
        <v>0</v>
      </c>
    </row>
    <row r="86" spans="1:3" x14ac:dyDescent="0.2">
      <c r="A86" s="123" t="s">
        <v>87</v>
      </c>
      <c r="B86" s="123"/>
      <c r="C86" s="82">
        <v>3004</v>
      </c>
    </row>
    <row r="87" spans="1:3" x14ac:dyDescent="0.2">
      <c r="A87" s="121" t="s">
        <v>108</v>
      </c>
      <c r="B87" s="121"/>
      <c r="C87" s="83">
        <v>1446</v>
      </c>
    </row>
    <row r="88" spans="1:3" x14ac:dyDescent="0.2">
      <c r="A88" s="122" t="s">
        <v>85</v>
      </c>
      <c r="B88" s="122"/>
      <c r="C88" s="84">
        <v>1446</v>
      </c>
    </row>
    <row r="89" spans="1:3" x14ac:dyDescent="0.2">
      <c r="A89" s="122" t="s">
        <v>89</v>
      </c>
      <c r="B89" s="122"/>
      <c r="C89" s="84">
        <v>1446</v>
      </c>
    </row>
    <row r="90" spans="1:3" x14ac:dyDescent="0.2">
      <c r="A90" s="121" t="s">
        <v>103</v>
      </c>
      <c r="B90" s="121"/>
      <c r="C90" s="83">
        <v>1558</v>
      </c>
    </row>
    <row r="91" spans="1:3" x14ac:dyDescent="0.2">
      <c r="A91" s="122" t="s">
        <v>85</v>
      </c>
      <c r="B91" s="122"/>
      <c r="C91" s="84">
        <v>1558</v>
      </c>
    </row>
    <row r="92" spans="1:3" x14ac:dyDescent="0.2">
      <c r="A92" s="122" t="s">
        <v>89</v>
      </c>
      <c r="B92" s="122"/>
      <c r="C92" s="84">
        <v>1558</v>
      </c>
    </row>
    <row r="93" spans="1:3" x14ac:dyDescent="0.2">
      <c r="A93" s="126" t="s">
        <v>109</v>
      </c>
      <c r="B93" s="126"/>
      <c r="C93" s="76">
        <v>2475</v>
      </c>
    </row>
    <row r="94" spans="1:3" x14ac:dyDescent="0.2">
      <c r="A94" s="127" t="s">
        <v>82</v>
      </c>
      <c r="B94" s="127"/>
      <c r="C94" s="78">
        <v>2475</v>
      </c>
    </row>
    <row r="95" spans="1:3" x14ac:dyDescent="0.2">
      <c r="A95" s="123" t="s">
        <v>87</v>
      </c>
      <c r="B95" s="123"/>
      <c r="C95" s="82">
        <v>2475</v>
      </c>
    </row>
    <row r="96" spans="1:3" x14ac:dyDescent="0.2">
      <c r="A96" s="121" t="s">
        <v>103</v>
      </c>
      <c r="B96" s="121"/>
      <c r="C96" s="83">
        <v>2475</v>
      </c>
    </row>
    <row r="97" spans="1:3" x14ac:dyDescent="0.2">
      <c r="A97" s="122" t="s">
        <v>85</v>
      </c>
      <c r="B97" s="122"/>
      <c r="C97" s="84">
        <v>2475</v>
      </c>
    </row>
    <row r="98" spans="1:3" x14ac:dyDescent="0.2">
      <c r="A98" s="122" t="s">
        <v>89</v>
      </c>
      <c r="B98" s="122"/>
      <c r="C98" s="81">
        <v>350</v>
      </c>
    </row>
    <row r="99" spans="1:3" x14ac:dyDescent="0.2">
      <c r="A99" s="122" t="s">
        <v>86</v>
      </c>
      <c r="B99" s="122"/>
      <c r="C99" s="84">
        <v>2125</v>
      </c>
    </row>
    <row r="100" spans="1:3" x14ac:dyDescent="0.2">
      <c r="A100" s="126" t="s">
        <v>110</v>
      </c>
      <c r="B100" s="126"/>
      <c r="C100" s="76">
        <v>6705</v>
      </c>
    </row>
    <row r="101" spans="1:3" x14ac:dyDescent="0.2">
      <c r="A101" s="127" t="s">
        <v>82</v>
      </c>
      <c r="B101" s="127"/>
      <c r="C101" s="78">
        <v>6705</v>
      </c>
    </row>
    <row r="102" spans="1:3" x14ac:dyDescent="0.2">
      <c r="A102" s="123" t="s">
        <v>83</v>
      </c>
      <c r="B102" s="123"/>
      <c r="C102" s="82">
        <v>1924</v>
      </c>
    </row>
    <row r="103" spans="1:3" x14ac:dyDescent="0.2">
      <c r="A103" s="121" t="s">
        <v>84</v>
      </c>
      <c r="B103" s="121"/>
      <c r="C103" s="83">
        <v>1924</v>
      </c>
    </row>
    <row r="104" spans="1:3" x14ac:dyDescent="0.2">
      <c r="A104" s="122" t="s">
        <v>85</v>
      </c>
      <c r="B104" s="122"/>
      <c r="C104" s="84">
        <v>1924</v>
      </c>
    </row>
    <row r="105" spans="1:3" x14ac:dyDescent="0.2">
      <c r="A105" s="122" t="s">
        <v>89</v>
      </c>
      <c r="B105" s="122"/>
      <c r="C105" s="84">
        <v>1924</v>
      </c>
    </row>
    <row r="106" spans="1:3" x14ac:dyDescent="0.2">
      <c r="A106" s="123" t="s">
        <v>106</v>
      </c>
      <c r="B106" s="123"/>
      <c r="C106" s="82">
        <v>2877</v>
      </c>
    </row>
    <row r="107" spans="1:3" x14ac:dyDescent="0.2">
      <c r="A107" s="121" t="s">
        <v>107</v>
      </c>
      <c r="B107" s="121"/>
      <c r="C107" s="83">
        <v>2877</v>
      </c>
    </row>
    <row r="108" spans="1:3" x14ac:dyDescent="0.2">
      <c r="A108" s="122" t="s">
        <v>85</v>
      </c>
      <c r="B108" s="122"/>
      <c r="C108" s="84">
        <v>2877</v>
      </c>
    </row>
    <row r="109" spans="1:3" x14ac:dyDescent="0.2">
      <c r="A109" s="122" t="s">
        <v>89</v>
      </c>
      <c r="B109" s="122"/>
      <c r="C109" s="84">
        <v>2877</v>
      </c>
    </row>
    <row r="110" spans="1:3" x14ac:dyDescent="0.2">
      <c r="A110" s="123" t="s">
        <v>98</v>
      </c>
      <c r="B110" s="123"/>
      <c r="C110" s="82">
        <v>1227</v>
      </c>
    </row>
    <row r="111" spans="1:3" x14ac:dyDescent="0.2">
      <c r="A111" s="121" t="s">
        <v>99</v>
      </c>
      <c r="B111" s="121"/>
      <c r="C111" s="83">
        <v>1227</v>
      </c>
    </row>
    <row r="112" spans="1:3" x14ac:dyDescent="0.2">
      <c r="A112" s="122" t="s">
        <v>85</v>
      </c>
      <c r="B112" s="122"/>
      <c r="C112" s="84">
        <v>1227</v>
      </c>
    </row>
    <row r="113" spans="1:3" x14ac:dyDescent="0.2">
      <c r="A113" s="122" t="s">
        <v>89</v>
      </c>
      <c r="B113" s="122"/>
      <c r="C113" s="84">
        <v>1227</v>
      </c>
    </row>
    <row r="114" spans="1:3" x14ac:dyDescent="0.2">
      <c r="A114" s="123" t="s">
        <v>87</v>
      </c>
      <c r="B114" s="123"/>
      <c r="C114" s="79">
        <v>345</v>
      </c>
    </row>
    <row r="115" spans="1:3" x14ac:dyDescent="0.2">
      <c r="A115" s="121" t="s">
        <v>103</v>
      </c>
      <c r="B115" s="121"/>
      <c r="C115" s="80">
        <v>345</v>
      </c>
    </row>
    <row r="116" spans="1:3" x14ac:dyDescent="0.2">
      <c r="A116" s="122" t="s">
        <v>85</v>
      </c>
      <c r="B116" s="122"/>
      <c r="C116" s="81">
        <v>345</v>
      </c>
    </row>
    <row r="117" spans="1:3" x14ac:dyDescent="0.2">
      <c r="A117" s="122" t="s">
        <v>89</v>
      </c>
      <c r="B117" s="122"/>
      <c r="C117" s="81">
        <v>345</v>
      </c>
    </row>
    <row r="118" spans="1:3" x14ac:dyDescent="0.2">
      <c r="A118" s="122" t="s">
        <v>92</v>
      </c>
      <c r="B118" s="122"/>
      <c r="C118" s="81">
        <v>0</v>
      </c>
    </row>
    <row r="119" spans="1:3" x14ac:dyDescent="0.2">
      <c r="A119" s="122" t="s">
        <v>95</v>
      </c>
      <c r="B119" s="122"/>
      <c r="C119" s="81">
        <v>0</v>
      </c>
    </row>
    <row r="120" spans="1:3" x14ac:dyDescent="0.2">
      <c r="A120" s="123" t="s">
        <v>111</v>
      </c>
      <c r="B120" s="123"/>
      <c r="C120" s="79">
        <v>332</v>
      </c>
    </row>
    <row r="121" spans="1:3" x14ac:dyDescent="0.2">
      <c r="A121" s="121" t="s">
        <v>112</v>
      </c>
      <c r="B121" s="121"/>
      <c r="C121" s="80">
        <v>332</v>
      </c>
    </row>
    <row r="122" spans="1:3" x14ac:dyDescent="0.2">
      <c r="A122" s="122" t="s">
        <v>85</v>
      </c>
      <c r="B122" s="122"/>
      <c r="C122" s="81">
        <v>332</v>
      </c>
    </row>
    <row r="123" spans="1:3" x14ac:dyDescent="0.2">
      <c r="A123" s="122" t="s">
        <v>89</v>
      </c>
      <c r="B123" s="122"/>
      <c r="C123" s="81">
        <v>332</v>
      </c>
    </row>
    <row r="124" spans="1:3" x14ac:dyDescent="0.2">
      <c r="A124" s="126" t="s">
        <v>113</v>
      </c>
      <c r="B124" s="126"/>
      <c r="C124" s="76">
        <v>2131</v>
      </c>
    </row>
    <row r="125" spans="1:3" x14ac:dyDescent="0.2">
      <c r="A125" s="127" t="s">
        <v>82</v>
      </c>
      <c r="B125" s="127"/>
      <c r="C125" s="78">
        <v>2131</v>
      </c>
    </row>
    <row r="126" spans="1:3" x14ac:dyDescent="0.2">
      <c r="A126" s="123" t="s">
        <v>83</v>
      </c>
      <c r="B126" s="123"/>
      <c r="C126" s="79">
        <v>484</v>
      </c>
    </row>
    <row r="127" spans="1:3" x14ac:dyDescent="0.2">
      <c r="A127" s="121" t="s">
        <v>84</v>
      </c>
      <c r="B127" s="121"/>
      <c r="C127" s="80">
        <v>484</v>
      </c>
    </row>
    <row r="128" spans="1:3" x14ac:dyDescent="0.2">
      <c r="A128" s="122" t="s">
        <v>85</v>
      </c>
      <c r="B128" s="122"/>
      <c r="C128" s="81">
        <v>484</v>
      </c>
    </row>
    <row r="129" spans="1:3" x14ac:dyDescent="0.2">
      <c r="A129" s="122" t="s">
        <v>89</v>
      </c>
      <c r="B129" s="122"/>
      <c r="C129" s="81">
        <v>484</v>
      </c>
    </row>
    <row r="130" spans="1:3" x14ac:dyDescent="0.2">
      <c r="A130" s="123" t="s">
        <v>106</v>
      </c>
      <c r="B130" s="123"/>
      <c r="C130" s="79">
        <v>2</v>
      </c>
    </row>
    <row r="131" spans="1:3" x14ac:dyDescent="0.2">
      <c r="A131" s="121" t="s">
        <v>107</v>
      </c>
      <c r="B131" s="121"/>
      <c r="C131" s="80">
        <v>2</v>
      </c>
    </row>
    <row r="132" spans="1:3" x14ac:dyDescent="0.2">
      <c r="A132" s="122" t="s">
        <v>85</v>
      </c>
      <c r="B132" s="122"/>
      <c r="C132" s="81">
        <v>2</v>
      </c>
    </row>
    <row r="133" spans="1:3" x14ac:dyDescent="0.2">
      <c r="A133" s="122" t="s">
        <v>89</v>
      </c>
      <c r="B133" s="122"/>
      <c r="C133" s="81">
        <v>2</v>
      </c>
    </row>
    <row r="134" spans="1:3" x14ac:dyDescent="0.2">
      <c r="A134" s="123" t="s">
        <v>87</v>
      </c>
      <c r="B134" s="123"/>
      <c r="C134" s="82">
        <v>1645</v>
      </c>
    </row>
    <row r="135" spans="1:3" x14ac:dyDescent="0.2">
      <c r="A135" s="121" t="s">
        <v>103</v>
      </c>
      <c r="B135" s="121"/>
      <c r="C135" s="83">
        <v>1645</v>
      </c>
    </row>
    <row r="136" spans="1:3" x14ac:dyDescent="0.2">
      <c r="A136" s="122" t="s">
        <v>85</v>
      </c>
      <c r="B136" s="122"/>
      <c r="C136" s="84">
        <v>1645</v>
      </c>
    </row>
    <row r="137" spans="1:3" x14ac:dyDescent="0.2">
      <c r="A137" s="122" t="s">
        <v>101</v>
      </c>
      <c r="B137" s="122"/>
      <c r="C137" s="81">
        <v>994</v>
      </c>
    </row>
    <row r="138" spans="1:3" x14ac:dyDescent="0.2">
      <c r="A138" s="122" t="s">
        <v>89</v>
      </c>
      <c r="B138" s="122"/>
      <c r="C138" s="81">
        <v>222</v>
      </c>
    </row>
    <row r="139" spans="1:3" x14ac:dyDescent="0.2">
      <c r="A139" s="122" t="s">
        <v>114</v>
      </c>
      <c r="B139" s="122"/>
      <c r="C139" s="81">
        <v>429</v>
      </c>
    </row>
    <row r="140" spans="1:3" x14ac:dyDescent="0.2">
      <c r="A140" s="126" t="s">
        <v>131</v>
      </c>
      <c r="B140" s="126"/>
      <c r="C140" s="76">
        <v>23077</v>
      </c>
    </row>
    <row r="141" spans="1:3" x14ac:dyDescent="0.2">
      <c r="A141" s="127" t="s">
        <v>82</v>
      </c>
      <c r="B141" s="127"/>
      <c r="C141" s="78">
        <v>23077</v>
      </c>
    </row>
    <row r="142" spans="1:3" x14ac:dyDescent="0.2">
      <c r="A142" s="123" t="s">
        <v>83</v>
      </c>
      <c r="B142" s="123"/>
      <c r="C142" s="82">
        <v>2136</v>
      </c>
    </row>
    <row r="143" spans="1:3" x14ac:dyDescent="0.2">
      <c r="A143" s="121" t="s">
        <v>84</v>
      </c>
      <c r="B143" s="121"/>
      <c r="C143" s="80">
        <v>0</v>
      </c>
    </row>
    <row r="144" spans="1:3" x14ac:dyDescent="0.2">
      <c r="A144" s="122" t="s">
        <v>85</v>
      </c>
      <c r="B144" s="122"/>
      <c r="C144" s="81">
        <v>0</v>
      </c>
    </row>
    <row r="145" spans="1:3" x14ac:dyDescent="0.2">
      <c r="A145" s="122" t="s">
        <v>101</v>
      </c>
      <c r="B145" s="122"/>
      <c r="C145" s="81">
        <v>0</v>
      </c>
    </row>
    <row r="146" spans="1:3" x14ac:dyDescent="0.2">
      <c r="A146" s="122" t="s">
        <v>89</v>
      </c>
      <c r="B146" s="122"/>
      <c r="C146" s="81">
        <v>0</v>
      </c>
    </row>
    <row r="147" spans="1:3" x14ac:dyDescent="0.2">
      <c r="A147" s="121" t="s">
        <v>115</v>
      </c>
      <c r="B147" s="121"/>
      <c r="C147" s="83">
        <v>2136</v>
      </c>
    </row>
    <row r="148" spans="1:3" x14ac:dyDescent="0.2">
      <c r="A148" s="122" t="s">
        <v>85</v>
      </c>
      <c r="B148" s="122"/>
      <c r="C148" s="84">
        <v>2136</v>
      </c>
    </row>
    <row r="149" spans="1:3" x14ac:dyDescent="0.2">
      <c r="A149" s="122" t="s">
        <v>101</v>
      </c>
      <c r="B149" s="122"/>
      <c r="C149" s="84">
        <v>1953</v>
      </c>
    </row>
    <row r="150" spans="1:3" x14ac:dyDescent="0.2">
      <c r="A150" s="122" t="s">
        <v>89</v>
      </c>
      <c r="B150" s="122"/>
      <c r="C150" s="81">
        <v>183</v>
      </c>
    </row>
    <row r="151" spans="1:3" x14ac:dyDescent="0.2">
      <c r="A151" s="123" t="s">
        <v>87</v>
      </c>
      <c r="B151" s="123"/>
      <c r="C151" s="82">
        <v>20941</v>
      </c>
    </row>
    <row r="152" spans="1:3" x14ac:dyDescent="0.2">
      <c r="A152" s="121" t="s">
        <v>116</v>
      </c>
      <c r="B152" s="121"/>
      <c r="C152" s="83">
        <v>20941</v>
      </c>
    </row>
    <row r="153" spans="1:3" x14ac:dyDescent="0.2">
      <c r="A153" s="122" t="s">
        <v>85</v>
      </c>
      <c r="B153" s="122"/>
      <c r="C153" s="84">
        <v>20941</v>
      </c>
    </row>
    <row r="154" spans="1:3" x14ac:dyDescent="0.2">
      <c r="A154" s="122" t="s">
        <v>101</v>
      </c>
      <c r="B154" s="122"/>
      <c r="C154" s="84">
        <v>19167</v>
      </c>
    </row>
    <row r="155" spans="1:3" x14ac:dyDescent="0.2">
      <c r="A155" s="122" t="s">
        <v>89</v>
      </c>
      <c r="B155" s="122"/>
      <c r="C155" s="84">
        <v>1774</v>
      </c>
    </row>
    <row r="156" spans="1:3" x14ac:dyDescent="0.2">
      <c r="A156" s="126" t="s">
        <v>117</v>
      </c>
      <c r="B156" s="126"/>
      <c r="C156" s="75">
        <v>610</v>
      </c>
    </row>
    <row r="157" spans="1:3" x14ac:dyDescent="0.2">
      <c r="A157" s="127" t="s">
        <v>82</v>
      </c>
      <c r="B157" s="127"/>
      <c r="C157" s="77">
        <v>610</v>
      </c>
    </row>
    <row r="158" spans="1:3" x14ac:dyDescent="0.2">
      <c r="A158" s="123" t="s">
        <v>87</v>
      </c>
      <c r="B158" s="123"/>
      <c r="C158" s="79">
        <v>610</v>
      </c>
    </row>
    <row r="159" spans="1:3" x14ac:dyDescent="0.2">
      <c r="A159" s="121" t="s">
        <v>116</v>
      </c>
      <c r="B159" s="121"/>
      <c r="C159" s="80">
        <v>610</v>
      </c>
    </row>
    <row r="160" spans="1:3" x14ac:dyDescent="0.2">
      <c r="A160" s="122" t="s">
        <v>85</v>
      </c>
      <c r="B160" s="122"/>
      <c r="C160" s="81">
        <v>610</v>
      </c>
    </row>
    <row r="161" spans="1:3" x14ac:dyDescent="0.2">
      <c r="A161" s="122" t="s">
        <v>89</v>
      </c>
      <c r="B161" s="122"/>
      <c r="C161" s="81">
        <v>610</v>
      </c>
    </row>
    <row r="162" spans="1:3" x14ac:dyDescent="0.2">
      <c r="A162" s="126" t="s">
        <v>118</v>
      </c>
      <c r="B162" s="126"/>
      <c r="C162" s="76">
        <v>3496</v>
      </c>
    </row>
    <row r="163" spans="1:3" x14ac:dyDescent="0.2">
      <c r="A163" s="127" t="s">
        <v>82</v>
      </c>
      <c r="B163" s="127"/>
      <c r="C163" s="78">
        <v>3496</v>
      </c>
    </row>
    <row r="164" spans="1:3" x14ac:dyDescent="0.2">
      <c r="A164" s="123" t="s">
        <v>83</v>
      </c>
      <c r="B164" s="123"/>
      <c r="C164" s="79">
        <v>180</v>
      </c>
    </row>
    <row r="165" spans="1:3" x14ac:dyDescent="0.2">
      <c r="A165" s="121" t="s">
        <v>84</v>
      </c>
      <c r="B165" s="121"/>
      <c r="C165" s="80">
        <v>180</v>
      </c>
    </row>
    <row r="166" spans="1:3" x14ac:dyDescent="0.2">
      <c r="A166" s="122" t="s">
        <v>85</v>
      </c>
      <c r="B166" s="122"/>
      <c r="C166" s="81">
        <v>180</v>
      </c>
    </row>
    <row r="167" spans="1:3" x14ac:dyDescent="0.2">
      <c r="A167" s="122" t="s">
        <v>89</v>
      </c>
      <c r="B167" s="122"/>
      <c r="C167" s="81">
        <v>180</v>
      </c>
    </row>
    <row r="168" spans="1:3" x14ac:dyDescent="0.2">
      <c r="A168" s="123" t="s">
        <v>87</v>
      </c>
      <c r="B168" s="123"/>
      <c r="C168" s="82">
        <v>3316</v>
      </c>
    </row>
    <row r="169" spans="1:3" x14ac:dyDescent="0.2">
      <c r="A169" s="121" t="s">
        <v>116</v>
      </c>
      <c r="B169" s="121"/>
      <c r="C169" s="83">
        <v>3316</v>
      </c>
    </row>
    <row r="170" spans="1:3" x14ac:dyDescent="0.2">
      <c r="A170" s="128" t="s">
        <v>85</v>
      </c>
      <c r="B170" s="128"/>
      <c r="C170" s="99">
        <v>3316</v>
      </c>
    </row>
    <row r="171" spans="1:3" x14ac:dyDescent="0.2">
      <c r="A171" s="128" t="s">
        <v>89</v>
      </c>
      <c r="B171" s="128"/>
      <c r="C171" s="99">
        <v>3316</v>
      </c>
    </row>
    <row r="172" spans="1:3" x14ac:dyDescent="0.2">
      <c r="A172" s="129" t="s">
        <v>126</v>
      </c>
      <c r="B172" s="129"/>
      <c r="C172" s="100">
        <v>0</v>
      </c>
    </row>
    <row r="173" spans="1:3" x14ac:dyDescent="0.2">
      <c r="A173" s="130" t="s">
        <v>82</v>
      </c>
      <c r="B173" s="130"/>
      <c r="C173" s="101">
        <v>0</v>
      </c>
    </row>
    <row r="174" spans="1:3" x14ac:dyDescent="0.2">
      <c r="A174" s="131" t="s">
        <v>87</v>
      </c>
      <c r="B174" s="131"/>
      <c r="C174" s="102">
        <v>0</v>
      </c>
    </row>
    <row r="175" spans="1:3" x14ac:dyDescent="0.2">
      <c r="A175" s="132" t="s">
        <v>103</v>
      </c>
      <c r="B175" s="132"/>
      <c r="C175" s="103">
        <v>0</v>
      </c>
    </row>
    <row r="176" spans="1:3" x14ac:dyDescent="0.2">
      <c r="A176" s="128" t="s">
        <v>92</v>
      </c>
      <c r="B176" s="128"/>
      <c r="C176" s="98">
        <v>0</v>
      </c>
    </row>
    <row r="177" spans="1:3" x14ac:dyDescent="0.2">
      <c r="A177" s="128" t="s">
        <v>93</v>
      </c>
      <c r="B177" s="128"/>
      <c r="C177" s="98">
        <v>0</v>
      </c>
    </row>
    <row r="178" spans="1:3" x14ac:dyDescent="0.2">
      <c r="A178" s="129" t="s">
        <v>127</v>
      </c>
      <c r="B178" s="129"/>
      <c r="C178" s="100">
        <v>0</v>
      </c>
    </row>
    <row r="179" spans="1:3" x14ac:dyDescent="0.2">
      <c r="A179" s="130" t="s">
        <v>82</v>
      </c>
      <c r="B179" s="130"/>
      <c r="C179" s="101">
        <v>0</v>
      </c>
    </row>
    <row r="180" spans="1:3" x14ac:dyDescent="0.2">
      <c r="A180" s="131" t="s">
        <v>87</v>
      </c>
      <c r="B180" s="131"/>
      <c r="C180" s="102">
        <v>0</v>
      </c>
    </row>
    <row r="181" spans="1:3" x14ac:dyDescent="0.2">
      <c r="A181" s="132" t="s">
        <v>128</v>
      </c>
      <c r="B181" s="132"/>
      <c r="C181" s="103">
        <v>0</v>
      </c>
    </row>
    <row r="182" spans="1:3" x14ac:dyDescent="0.2">
      <c r="A182" s="128" t="s">
        <v>85</v>
      </c>
      <c r="B182" s="128"/>
      <c r="C182" s="98">
        <v>0</v>
      </c>
    </row>
    <row r="183" spans="1:3" x14ac:dyDescent="0.2">
      <c r="A183" s="128" t="s">
        <v>89</v>
      </c>
      <c r="B183" s="128"/>
      <c r="C183" s="98">
        <v>0</v>
      </c>
    </row>
    <row r="184" spans="1:3" x14ac:dyDescent="0.2">
      <c r="A184" s="129" t="s">
        <v>129</v>
      </c>
      <c r="B184" s="129"/>
      <c r="C184" s="100">
        <v>0</v>
      </c>
    </row>
    <row r="185" spans="1:3" x14ac:dyDescent="0.2">
      <c r="A185" s="130" t="s">
        <v>82</v>
      </c>
      <c r="B185" s="130"/>
      <c r="C185" s="101">
        <v>0</v>
      </c>
    </row>
    <row r="186" spans="1:3" x14ac:dyDescent="0.2">
      <c r="A186" s="131" t="s">
        <v>87</v>
      </c>
      <c r="B186" s="131"/>
      <c r="C186" s="102">
        <v>0</v>
      </c>
    </row>
    <row r="187" spans="1:3" x14ac:dyDescent="0.2">
      <c r="A187" s="132" t="s">
        <v>128</v>
      </c>
      <c r="B187" s="132"/>
      <c r="C187" s="103">
        <v>0</v>
      </c>
    </row>
    <row r="188" spans="1:3" x14ac:dyDescent="0.2">
      <c r="A188" s="128" t="s">
        <v>85</v>
      </c>
      <c r="B188" s="128"/>
      <c r="C188" s="98">
        <v>0</v>
      </c>
    </row>
    <row r="189" spans="1:3" x14ac:dyDescent="0.2">
      <c r="A189" s="128" t="s">
        <v>89</v>
      </c>
      <c r="B189" s="128"/>
      <c r="C189" s="98">
        <v>0</v>
      </c>
    </row>
    <row r="192" spans="1:3" ht="36.75" customHeight="1" x14ac:dyDescent="0.2">
      <c r="A192" s="133" t="s">
        <v>120</v>
      </c>
      <c r="B192" s="133"/>
      <c r="C192" s="133"/>
    </row>
    <row r="194" spans="1:3" x14ac:dyDescent="0.2">
      <c r="A194" t="s">
        <v>123</v>
      </c>
    </row>
    <row r="195" spans="1:3" x14ac:dyDescent="0.2">
      <c r="A195" t="s">
        <v>124</v>
      </c>
    </row>
    <row r="196" spans="1:3" x14ac:dyDescent="0.2">
      <c r="C196" s="85" t="s">
        <v>121</v>
      </c>
    </row>
    <row r="197" spans="1:3" x14ac:dyDescent="0.2">
      <c r="C197" s="85" t="s">
        <v>122</v>
      </c>
    </row>
  </sheetData>
  <mergeCells count="186">
    <mergeCell ref="A188:B188"/>
    <mergeCell ref="A189:B189"/>
    <mergeCell ref="A183:B183"/>
    <mergeCell ref="A184:B184"/>
    <mergeCell ref="A185:B185"/>
    <mergeCell ref="A186:B186"/>
    <mergeCell ref="A187:B187"/>
    <mergeCell ref="A169:B169"/>
    <mergeCell ref="A192:C192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64:B164"/>
    <mergeCell ref="A165:B165"/>
    <mergeCell ref="A166:B166"/>
    <mergeCell ref="A167:B167"/>
    <mergeCell ref="A168:B16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:D1"/>
    <mergeCell ref="A6:B6"/>
    <mergeCell ref="A7:B7"/>
    <mergeCell ref="A8:B8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2024-01-11T11:02:29Z</cp:lastPrinted>
  <dcterms:created xsi:type="dcterms:W3CDTF">2022-08-12T12:51:27Z</dcterms:created>
  <dcterms:modified xsi:type="dcterms:W3CDTF">2024-01-23T19:29:52Z</dcterms:modified>
</cp:coreProperties>
</file>